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stateca-my.sharepoint.com/personal/salem_wali-ali_state_ca_gov/Documents/0 CHHSA/Report Improvement Initiative/"/>
    </mc:Choice>
  </mc:AlternateContent>
  <xr:revisionPtr revIDLastSave="34" documentId="8_{F73B2EA3-9D8F-40F1-9153-9D8BD00099D7}" xr6:coauthVersionLast="47" xr6:coauthVersionMax="47" xr10:uidLastSave="{2BF40F41-2B61-43FD-A4B2-8E8F4814C83E}"/>
  <bookViews>
    <workbookView xWindow="28680" yWindow="-120" windowWidth="29040" windowHeight="15840" tabRatio="750" xr2:uid="{00000000-000D-0000-FFFF-FFFF00000000}"/>
  </bookViews>
  <sheets>
    <sheet name="Cover Sheet" sheetId="6" r:id="rId1"/>
    <sheet name="PAL" sheetId="1" r:id="rId2"/>
    <sheet name="Non Delegated" sheetId="13" r:id="rId3"/>
    <sheet name="Delegated" sheetId="4" r:id="rId4"/>
    <sheet name="Ongoing" sheetId="5" r:id="rId5"/>
    <sheet name="Infrastructure" sheetId="12" r:id="rId6"/>
    <sheet name="Business Rules" sheetId="9" r:id="rId7"/>
    <sheet name="References and Instructions" sheetId="2" r:id="rId8"/>
    <sheet name="Dropdown Values" sheetId="7" state="hidden" r:id="rId9"/>
    <sheet name="Dropdowns" sheetId="3" state="hidden" r:id="rId10"/>
  </sheets>
  <definedNames>
    <definedName name="dd_BudgetAction">OFFSET(Dropdowns!$E$4,0,0,COUNTA(Dropdowns!$E:$E)-1,1)</definedName>
    <definedName name="_xlnm.Print_Area" localSheetId="0">'Cover Sheet'!$A$2:$J$19</definedName>
    <definedName name="_xlnm.Print_Area" localSheetId="3">Delegated!$A$1:$N$9</definedName>
    <definedName name="_xlnm.Print_Area" localSheetId="5">Infrastructure!$A$1:$J$9</definedName>
    <definedName name="_xlnm.Print_Area" localSheetId="2">'Non Delegated'!$A$1:$N$9</definedName>
    <definedName name="_xlnm.Print_Area" localSheetId="4">Ongoing!$A$1:$J$10</definedName>
    <definedName name="_xlnm.Print_Area" localSheetId="1">PAL!$A$1:$O$14</definedName>
    <definedName name="_xlnm.Print_Titles" localSheetId="7">'References and Instructions'!$1:$2</definedName>
    <definedName name="vAgencyName">'Cover Sheet'!$C$2</definedName>
    <definedName name="vReportDay">'Cover Sheet'!$F$3</definedName>
    <definedName name="vReportMonth">'Cover Sheet'!$E$3</definedName>
    <definedName name="vReportYear">'Cover Sheet'!$G$3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3" l="1"/>
  <c r="B10" i="12"/>
  <c r="F12" i="6" s="1"/>
  <c r="F10" i="12"/>
  <c r="G12" i="6" s="1"/>
  <c r="B10" i="5"/>
  <c r="F11" i="6" s="1"/>
  <c r="F10" i="5"/>
  <c r="G11" i="6" s="1"/>
  <c r="B10" i="4"/>
  <c r="F10" i="6" s="1"/>
  <c r="K10" i="4"/>
  <c r="G10" i="6" s="1"/>
  <c r="B10" i="13"/>
  <c r="F9" i="6" s="1"/>
  <c r="K10" i="13"/>
  <c r="G9" i="6" s="1"/>
  <c r="J15" i="1" l="1"/>
  <c r="G8" i="6" s="1"/>
  <c r="I15" i="1"/>
  <c r="B15" i="1"/>
  <c r="F8" i="6" s="1"/>
  <c r="F13" i="6" s="1"/>
  <c r="G13" i="6" l="1"/>
</calcChain>
</file>

<file path=xl/sharedStrings.xml><?xml version="1.0" encoding="utf-8"?>
<sst xmlns="http://schemas.openxmlformats.org/spreadsheetml/2006/main" count="347" uniqueCount="173">
  <si>
    <t>[Enter Your Agency Here]</t>
  </si>
  <si>
    <t>Month</t>
  </si>
  <si>
    <t>Day</t>
  </si>
  <si>
    <t>Year</t>
  </si>
  <si>
    <t>Monthly Portfolio Report</t>
  </si>
  <si>
    <t>Portfolio Summary</t>
  </si>
  <si>
    <t>Project Approval Lifecycle (PAL)</t>
  </si>
  <si>
    <t>Non-Delegated Projects</t>
  </si>
  <si>
    <t>Delegated Projects</t>
  </si>
  <si>
    <r>
      <t>Ongoing Efforts</t>
    </r>
    <r>
      <rPr>
        <sz val="10"/>
        <color theme="1"/>
        <rFont val="Century Gothic"/>
        <family val="2"/>
      </rPr>
      <t xml:space="preserve"> (M&amp;O and DevOps)</t>
    </r>
  </si>
  <si>
    <t>Infrastructure Efforts</t>
  </si>
  <si>
    <t>Portfolio Total</t>
  </si>
  <si>
    <t>Information</t>
  </si>
  <si>
    <t>Financials</t>
  </si>
  <si>
    <t>Agency Health Assessment</t>
  </si>
  <si>
    <t xml:space="preserve">Department </t>
  </si>
  <si>
    <t>Project Name &amp; Number</t>
  </si>
  <si>
    <t>Description</t>
  </si>
  <si>
    <t>Statewide Strategic Plan</t>
  </si>
  <si>
    <t>Criticality Rating</t>
  </si>
  <si>
    <t>Current PAL Stage</t>
  </si>
  <si>
    <t>Targeted PAL Completion Date</t>
  </si>
  <si>
    <t>PDR</t>
  </si>
  <si>
    <t>Estimated Planning Cost</t>
  </si>
  <si>
    <t>Estimated Project Cost</t>
  </si>
  <si>
    <t>Upcoming BCP</t>
  </si>
  <si>
    <t>Planning BCP</t>
  </si>
  <si>
    <t>Project BCP</t>
  </si>
  <si>
    <t>PAL Health</t>
  </si>
  <si>
    <t>Comments</t>
  </si>
  <si>
    <t>Discussion Item</t>
  </si>
  <si>
    <t>Number of PALs</t>
  </si>
  <si>
    <t>Schedule</t>
  </si>
  <si>
    <t>PAL Completion / Approval Date</t>
  </si>
  <si>
    <t>Baseline Start Date</t>
  </si>
  <si>
    <t>Baseline End Date</t>
  </si>
  <si>
    <t>Actual Start Date</t>
  </si>
  <si>
    <t>Estimated End Date</t>
  </si>
  <si>
    <t>Total Project Cost</t>
  </si>
  <si>
    <t>Cost Variance</t>
  </si>
  <si>
    <t xml:space="preserve"> Project Health </t>
  </si>
  <si>
    <t xml:space="preserve"> Comments</t>
  </si>
  <si>
    <t>Number of Projects</t>
  </si>
  <si>
    <t>Total Non-Delegated Project Costs</t>
  </si>
  <si>
    <t xml:space="preserve"> Agency Health Assessment</t>
  </si>
  <si>
    <t xml:space="preserve">Project Health </t>
  </si>
  <si>
    <t xml:space="preserve">  Comments</t>
  </si>
  <si>
    <t>Total Delegated Project Costs</t>
  </si>
  <si>
    <r>
      <rPr>
        <b/>
        <sz val="18"/>
        <color theme="0"/>
        <rFont val="Calibri Light"/>
        <family val="2"/>
        <scheme val="major"/>
      </rPr>
      <t>Ongoing Projects</t>
    </r>
    <r>
      <rPr>
        <b/>
        <sz val="18"/>
        <color theme="0"/>
        <rFont val="Calibri"/>
        <family val="2"/>
        <scheme val="minor"/>
      </rPr>
      <t xml:space="preserve"> </t>
    </r>
    <r>
      <rPr>
        <b/>
        <sz val="10"/>
        <color theme="0"/>
        <rFont val="Calibri"/>
        <family val="2"/>
        <scheme val="minor"/>
      </rPr>
      <t>(M&amp;O for Waterfall, DevOps for Agile)</t>
    </r>
  </si>
  <si>
    <t>Project Name and Number</t>
  </si>
  <si>
    <t>Baseline Cost</t>
  </si>
  <si>
    <t>Effort Health</t>
  </si>
  <si>
    <t>Total Ongoing Costs</t>
  </si>
  <si>
    <t>Effort Name</t>
  </si>
  <si>
    <t>Number of Efforts</t>
  </si>
  <si>
    <t>Total Infrastructure Costs</t>
  </si>
  <si>
    <t>Business Rules for Entry/Exit of efforts</t>
  </si>
  <si>
    <t>PAL</t>
  </si>
  <si>
    <t>Non-Delegated</t>
  </si>
  <si>
    <t>Delegated</t>
  </si>
  <si>
    <t>Ongoing</t>
  </si>
  <si>
    <t>Infrastructure</t>
  </si>
  <si>
    <t>Entry</t>
  </si>
  <si>
    <t>Exit</t>
  </si>
  <si>
    <t>Exit (removal from Report)</t>
  </si>
  <si>
    <r>
      <t xml:space="preserve">An IT effort is added to the PAL tab when:
1. A Project Approval Lifecycle (PAL) Stage 1 Business Analysis (S1BA)
is submitted. It remains through Stage 4 Project Readiness and Approval (S4PRA). 
2. An Agency Business Case is approved.
</t>
    </r>
    <r>
      <rPr>
        <b/>
        <sz val="11"/>
        <color theme="1"/>
        <rFont val="Calibri"/>
        <family val="2"/>
      </rPr>
      <t>Provide monthly updates in the Comments col</t>
    </r>
    <r>
      <rPr>
        <sz val="11"/>
        <color theme="1"/>
        <rFont val="Calibri"/>
        <family val="2"/>
      </rPr>
      <t xml:space="preserve">.
</t>
    </r>
  </si>
  <si>
    <t>1. When Stage 4 Project Readiness and Approval (S4PRA) is approved. 
2. When Agency approved SIMM 19G Withdrawal. Add this note in Comments: "will be removed from Report the following month."</t>
  </si>
  <si>
    <r>
      <t xml:space="preserve">After Stage 4 Project Readiness and Approval (S4PRA) has been approved.
It remains in this tab throughout the development phase.   
</t>
    </r>
    <r>
      <rPr>
        <b/>
        <sz val="11"/>
        <color theme="1"/>
        <rFont val="Calibri"/>
        <family val="2"/>
        <scheme val="minor"/>
      </rPr>
      <t>Provide monthly updates in the Comments col.</t>
    </r>
  </si>
  <si>
    <t xml:space="preserve">After the last IPOR Report. </t>
  </si>
  <si>
    <r>
      <t xml:space="preserve">After Stage 4 Project Readiness and Approval (S4PRA) has been approved by the AIO and/or State Entity Director.
</t>
    </r>
    <r>
      <rPr>
        <b/>
        <sz val="11"/>
        <color theme="1"/>
        <rFont val="Calibri"/>
        <family val="2"/>
        <scheme val="minor"/>
      </rPr>
      <t>Provide monthly updates in the Comments col.</t>
    </r>
  </si>
  <si>
    <t xml:space="preserve">After the Project is completed and transitioned to M&amp;O. </t>
  </si>
  <si>
    <r>
      <t xml:space="preserve">After the Project is completed. 
A Project remains in this tab if it is on the Critical System  list. 
</t>
    </r>
    <r>
      <rPr>
        <b/>
        <sz val="11"/>
        <color theme="1"/>
        <rFont val="Calibri"/>
        <family val="2"/>
        <scheme val="minor"/>
      </rPr>
      <t>Provide monthly updates in the Comments col.</t>
    </r>
  </si>
  <si>
    <t xml:space="preserve">After PIER is approved/acknowledged by CDT, except for Projects on the Critical System list.
</t>
  </si>
  <si>
    <t>Infrastructure efforts are reported if effort is related/pre-requisite of an Project and Department receives funding via a separate BCP to fund infrastructure effort, improvements, upgrades, etc. 
Enter on the report when the Infrastructure effort receives funding.</t>
  </si>
  <si>
    <t xml:space="preserve">After Department has completed the infrastructure project, improvements, upgrades, etc.   </t>
  </si>
  <si>
    <r>
      <t xml:space="preserve">1. A project with a submitted Project Delegation Request (PDR) is submitted to CDT  and remains there until the PDR is approved or denied. 
2. If the PDR is approved, the Department is required to complete the remaining PAL stages and receive approval from the AIO and/or the State Entity Director.
3. When a project is delegated directly by Agency.
</t>
    </r>
    <r>
      <rPr>
        <b/>
        <sz val="11"/>
        <color theme="1"/>
        <rFont val="Calibri"/>
        <family val="2"/>
        <scheme val="minor"/>
      </rPr>
      <t>Provide monthly updates in the Comments col.</t>
    </r>
    <r>
      <rPr>
        <sz val="11"/>
        <color theme="1"/>
        <rFont val="Calibri"/>
        <family val="2"/>
        <scheme val="minor"/>
      </rPr>
      <t xml:space="preserve">
</t>
    </r>
  </si>
  <si>
    <t xml:space="preserve">1. If the PDR is denied, the project remains on the PAL tab until Stage 4 Project Readiness and Approval (S4PRA) is approved. 
2. When Stage 4 Project Readiness and Approval (S4PRA) is approved by the AIO and/or State Entity Director. 
</t>
  </si>
  <si>
    <r>
      <t xml:space="preserve">A Technology Modernization Fund (TMF) effort is added when the effort is approved by the TMF Advisory Committee. It remains in this tab throughout the development phase.
</t>
    </r>
    <r>
      <rPr>
        <b/>
        <sz val="11"/>
        <color theme="1"/>
        <rFont val="Calibri"/>
        <family val="2"/>
        <scheme val="minor"/>
      </rPr>
      <t>Provide monthly updates in the Comments col.</t>
    </r>
  </si>
  <si>
    <r>
      <t xml:space="preserve">After the TMF effort is completed. It remains in this tab throughout M&amp;O.
</t>
    </r>
    <r>
      <rPr>
        <b/>
        <sz val="11"/>
        <color theme="1"/>
        <rFont val="Calibri"/>
        <family val="2"/>
        <scheme val="minor"/>
      </rPr>
      <t>Provide monthly updates in the Comments col.</t>
    </r>
  </si>
  <si>
    <t>After PIER is approved/acknowledged by CDT.</t>
  </si>
  <si>
    <r>
      <t xml:space="preserve">If a Critical System is revised and the revision qualifies as an IT Project, it is added to this tab. 
</t>
    </r>
    <r>
      <rPr>
        <b/>
        <sz val="11"/>
        <color theme="1"/>
        <rFont val="Calibri"/>
        <family val="2"/>
        <scheme val="minor"/>
      </rPr>
      <t xml:space="preserve">Provide monthly updates in the Comments col. </t>
    </r>
  </si>
  <si>
    <t xml:space="preserve">When Stage 4 Project Readiness and Approval (S4PRA) is approved. </t>
  </si>
  <si>
    <t>Portfolio Report References and Instructions</t>
  </si>
  <si>
    <t>Column Name</t>
  </si>
  <si>
    <t>Ongoing Efforts</t>
  </si>
  <si>
    <t>Department</t>
  </si>
  <si>
    <t>The department acronym.</t>
  </si>
  <si>
    <t>Project Name and #</t>
  </si>
  <si>
    <t>Project or proposal name from the S1BA. And CDT assigned Project Number. Leave Project # if Agency Delegated Project and has no CDT assigned Project Number</t>
  </si>
  <si>
    <t>Project name and CDT assigned Project Number</t>
  </si>
  <si>
    <t>Infrastructure effort name and acronym.</t>
  </si>
  <si>
    <t>Proposal description from the S1BA.</t>
  </si>
  <si>
    <r>
      <t>Concise description of project.</t>
    </r>
    <r>
      <rPr>
        <b/>
        <sz val="11"/>
        <rFont val="Calibri"/>
        <family val="2"/>
      </rPr>
      <t/>
    </r>
  </si>
  <si>
    <t>Concise description of effort.</t>
  </si>
  <si>
    <r>
      <t xml:space="preserve">Alignment is expected with one or more of the  5 goals listed in the Statewide Strategic Plan (Vision 2023 | Our goals (ca.gov)) - </t>
    </r>
    <r>
      <rPr>
        <b/>
        <sz val="11"/>
        <color theme="1"/>
        <rFont val="Calibri"/>
        <family val="2"/>
        <scheme val="minor"/>
      </rPr>
      <t>https://vision2023.cdt.ca.gov/goals/</t>
    </r>
    <r>
      <rPr>
        <sz val="11"/>
        <color theme="1"/>
        <rFont val="Calibri"/>
        <family val="2"/>
        <scheme val="minor"/>
      </rPr>
      <t xml:space="preserve">
If not aligned to any of the goals - Select No
If aligned to a specific goal - select goal #  Project is aligned to.
If aligned with more than one goal - select “Multiple Goals” and add a note in the Comment's column listing all the goal #s project is aligned to.</t>
    </r>
  </si>
  <si>
    <t xml:space="preserve">Select No for non-alignment; or select goal # for alignment with the Statewide Strategic Plan (https://vision2023.cdt.ca.gov/). If more than one goal, select the first goal # and add a note of the combination in the Comment's column. </t>
  </si>
  <si>
    <r>
      <t xml:space="preserve">Using the dropdown, select the project Criticality Rating: High, Medium, or Low.
Reference SIMM 45, Appendix C, Complexity Assessment Template (XLS), and Appendix E, Complexity Assessment Instructions (PDF).
</t>
    </r>
    <r>
      <rPr>
        <b/>
        <sz val="11"/>
        <rFont val="Calibri"/>
        <family val="2"/>
      </rPr>
      <t/>
    </r>
  </si>
  <si>
    <r>
      <t xml:space="preserve">Using the dropdown, select the project Criticality Rating: High, Medium, or Low as designated in the CDT approval Letter.
Reference SIMM 45, Appendix C, Complexity Assessment Template (XLS), and Appendix E, Complexity Assessment Instructions (PDF).
</t>
    </r>
    <r>
      <rPr>
        <b/>
        <sz val="11"/>
        <rFont val="Calibri"/>
        <family val="2"/>
      </rPr>
      <t/>
    </r>
  </si>
  <si>
    <t>Not applicable.</t>
  </si>
  <si>
    <t xml:space="preserve">Final approval date = CDT S4 approval (non-delegated) and/or AIO/Director approval date (Delegated). </t>
  </si>
  <si>
    <t>Current PAL Stage: Using the dropdown, select the stage of PAL the project is currently in/working on. If the value needs to be changed from the previous month, include a narrative in the Comments field.</t>
  </si>
  <si>
    <t>Targeted PAL Approval Date</t>
  </si>
  <si>
    <t>Enter date in MM/DD/YYYY format. This is the targeted stage 4 completion date, the totality of PAL. Efforts far into Stage 2, in Stage 3, or Stage 4 should have this field populated. Efforts early in Stage 2 should be TBD and indicate a comment that the Targeted PAL Completion Date will be included when Stage 2 is further developed. If the value needs to be changed from the previous month, include a narrative in the Comments field. If there is no value, leave blank and provide details in the Comments field. 
For the following types of Projects, the value on the report will display as ‘N/A’, otherwise it will display as 'TBD' when the field value is blank.
• Simple Business Case
• Project Delegation Request
• Exempt from PAL</t>
  </si>
  <si>
    <t>Using the dropdown, select the PDR (Project Delegation Request): N/A, Proposed, Submitted, or Approved as outlined in SIMM 19 E.2, Project Delegation Request Template (DOCX). If there is no value, leave blank and provide details in the Comments field. If the value needs to be changed from the previous month, include a narrative in the Comments field.</t>
  </si>
  <si>
    <t>Sum of all costs associated with planning activities conducted in Stage 2 through Stage 4. For those efforts in Stage 2 without planning costs yet, if there is an approved BCP for planning dollars and you are in Stage 2, use the approved BCP planning dollar value and include a narrative in the Comments field. Otherwise, indicate in the Comments field that planning dollar estimates will be included in Stage 2 when submitted to Agency/CDT. Source: FAW Planning tab or Approved BCP for planning efforts from Finance.</t>
  </si>
  <si>
    <t>Planning + Project + 1 Year M&amp;O
Source: Preliminary market research, CDT PAL approval letter total project costs, Stage 2 FAWs, PDR FAWs.</t>
  </si>
  <si>
    <t>Estimated total project cost (Planning + Project + 1 Year M&amp;O).
Source: Most recent approval document, e.g. PAL Stage 4 FAW, FSR, SPR, or SBC Executive Cost Sheet.</t>
  </si>
  <si>
    <t>Estimated total effort cost includes Design, Development and Implementation (DD&amp;I) cost plus one year of M&amp;O.</t>
  </si>
  <si>
    <t>Add the upcoming BCP season with year. Example: Fall 2024, Spring 2025. Or, N/A if no upcoming BCP.</t>
  </si>
  <si>
    <t xml:space="preserve">Planning BCP </t>
  </si>
  <si>
    <t>Using the dropdown, select "X" if upcoming BCP is for planning. If there is Planning and Project BCP select "X" for both fields. If there is no value, leave blank and provide details in the Comments field. If the value needs to be changed from the previous month, include a narrative in the Comments field.</t>
  </si>
  <si>
    <t>Using the dropdown, select "X" if upcoming BCP is for project implementation. If there is Planning and Project BCP select "X" for both fields. If there is no value, leave blank and provide details in the Comments field. If the value needs to be changed from the previous month, include a narrative in the Comments field.</t>
  </si>
  <si>
    <t>PAL/Project/Effort Health</t>
  </si>
  <si>
    <t>Agency Information Officer - using the dropdown, select the Health Assessment level: Green, Yellow, or Red based on the current health of the project/effort. Green - Satisfactory, no corrective action necessary; Yellow - Caution, risks/issues exist, there may be need for corrective action in the near future; Red - Escalated for immediate corrective action. There is a significant risk to the health of the project.
For more guidance on reporting and escalation reference SIMM 45.</t>
  </si>
  <si>
    <t>Baseline start date of project per CDT Project Approval Letter. Enter date in MM/DD/YYYY format.</t>
  </si>
  <si>
    <t>Baseline start date of project.
Source: Most recent approval document, e.g. PAL, FSR or SPR. Enter date in MM/DD/YYYY format.</t>
  </si>
  <si>
    <t>Baseline start date of project. Enter date in MM/DD/YYYY format.</t>
  </si>
  <si>
    <t>Baseline end date for Design, Development and Implementation (DD&amp;I) - start of M&amp;O, per CDT Project Approval Letter. Enter date in MM/DD/YYYY format.</t>
  </si>
  <si>
    <r>
      <t xml:space="preserve">Baseline end date for Design, Development and Implementation (DD&amp;I) - start of M&amp;O.
</t>
    </r>
    <r>
      <rPr>
        <sz val="11"/>
        <color indexed="8"/>
        <rFont val="Calibri"/>
        <family val="2"/>
      </rPr>
      <t>Source:</t>
    </r>
    <r>
      <rPr>
        <sz val="11"/>
        <color theme="1"/>
        <rFont val="Calibri"/>
        <family val="2"/>
        <scheme val="minor"/>
      </rPr>
      <t xml:space="preserve"> Most recent approval document. Enter date in MM/DD/YYYY format.</t>
    </r>
  </si>
  <si>
    <t>Baseline end date of effort. Enter date in MM/DD/YYYY format.</t>
  </si>
  <si>
    <t>What is the actual start date of the project. Enter date in MM/DD/YYYY format.</t>
  </si>
  <si>
    <t>What is the estimated end date of the project. (Does not need to include time allocated for a PIER.) Enter date in MM/DD/YYYY format.</t>
  </si>
  <si>
    <t>Approved budget.</t>
  </si>
  <si>
    <t>Using the dropdown, select the appropriate Budget Variance: On Plan &lt;5%, Caution 5-10%, or Significant Variance &gt;10% as outlined in SIMM 45E, Project Status Report (PSR). For more guidance on reporting and escalation, reference SIMM 45 and DOF BL18-18 regarding Section 11. If the Cost Variance is not "On Plan" include a narrative in the Comments field and update the Project Health Field accordingly; i.e., Cost Variance is "Caution 5-10", then Project Health is not "Green".</t>
  </si>
  <si>
    <t xml:space="preserve"> Total Baseline cost includes Total Baseline, Design, Development, and Implementation (DD&amp;I) cost plus one year of M&amp;O. No planning cost as this is for ongoing efforts. Source: FAW. If there is no value, leave blank and provide details in the Comments field. If the value needs to be changed from the previous month, include a narrative in the Comments field.
Delegated Projects:  Same as above.
</t>
  </si>
  <si>
    <t xml:space="preserve">Total Baseline cost includes Total Baseline, Design, Development, and Implementation (DD&amp;I) cost plus one year of M&amp;O. No planning cost as this is for ongoing efforts. Source: FAW. If there is no value, leave blank and provide details in the Comments field. If the value needs to be changed from the previous month, include a narrative in the Comments field.
Delegated Projects: : Same as above.
</t>
  </si>
  <si>
    <t>Baseline cost.
Source: FAW.
If there is no value, leave blank and provide details in the Comments field. If the value needs to be changed from the previous month, include a narrative in the Comments field.</t>
  </si>
  <si>
    <t xml:space="preserve">Comments (Decisions/Challenges/
Actions/Risks)
</t>
  </si>
  <si>
    <t>Enter any comments or high level information (Decisions/Challenges/Actions/Risks) pertaining to the progress of the planning effort and any anticipated Budget Change Proposals (BCPs).
Limit the update to the current month.</t>
  </si>
  <si>
    <t>Enter any comments or high level information (Decisions/Challenges/Actions/Risks) pertaining to the project.
Limit the update to the current month.</t>
  </si>
  <si>
    <t>Enter any comments or high level information (Decisions/Challenges/Actions/Risks)  pertaining to the effort.
Limit the update to the current month.</t>
  </si>
  <si>
    <t>Enter any comments or high level information (Decisions/Challenges/Actions/Risks) pertaining to the effort.
Limit the update to the current month.</t>
  </si>
  <si>
    <t>If you would like to discuss this project/effort select X from the dropdown.</t>
  </si>
  <si>
    <t>Dropdowns</t>
  </si>
  <si>
    <t>Budget Action</t>
  </si>
  <si>
    <t>Risk Profile</t>
  </si>
  <si>
    <t>High</t>
  </si>
  <si>
    <t>N/A</t>
  </si>
  <si>
    <t>On Plan &lt;5%</t>
  </si>
  <si>
    <t>Green</t>
  </si>
  <si>
    <t>Satisfactory, no corrective action necessary.</t>
  </si>
  <si>
    <t>Medium</t>
  </si>
  <si>
    <t>Proposed</t>
  </si>
  <si>
    <t>Spring 2023</t>
  </si>
  <si>
    <t>Caution 5-10%</t>
  </si>
  <si>
    <t>Yellow</t>
  </si>
  <si>
    <t>Caution, risks/issues exist. There may be a need for corrective action in the near future.</t>
  </si>
  <si>
    <t>X</t>
  </si>
  <si>
    <t>Low</t>
  </si>
  <si>
    <t>Submitted</t>
  </si>
  <si>
    <t>Fall 2023</t>
  </si>
  <si>
    <t>Significant Variance &gt;10%</t>
  </si>
  <si>
    <t>Red</t>
  </si>
  <si>
    <t>Escalated for immediate corrective action. There is a significant risk to the health of the project.</t>
  </si>
  <si>
    <t>Approved</t>
  </si>
  <si>
    <t>Spring 2024</t>
  </si>
  <si>
    <t>Fall 2024</t>
  </si>
  <si>
    <t>Spring 2025</t>
  </si>
  <si>
    <t>Fall 2025</t>
  </si>
  <si>
    <t>S1-BA</t>
  </si>
  <si>
    <t>Spring 2026</t>
  </si>
  <si>
    <t>S2-AA</t>
  </si>
  <si>
    <t>Fall 2026</t>
  </si>
  <si>
    <t>S3-SD</t>
  </si>
  <si>
    <t>Spring 2027</t>
  </si>
  <si>
    <r>
      <t>S4-PR</t>
    </r>
    <r>
      <rPr>
        <sz val="10"/>
        <color theme="1"/>
        <rFont val="Calibri"/>
        <family val="2"/>
        <scheme val="minor"/>
      </rPr>
      <t>&amp;</t>
    </r>
    <r>
      <rPr>
        <sz val="11"/>
        <color theme="1"/>
        <rFont val="Calibri"/>
        <family val="2"/>
        <scheme val="minor"/>
      </rPr>
      <t>A</t>
    </r>
  </si>
  <si>
    <t>Fall 2027</t>
  </si>
  <si>
    <t>Spring 2028</t>
  </si>
  <si>
    <t>Fall 2028</t>
  </si>
  <si>
    <t>Spring 2029</t>
  </si>
  <si>
    <t>Fall 2029</t>
  </si>
  <si>
    <t>Spring 2030</t>
  </si>
  <si>
    <t>Fall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</si>
</sst>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_(&quot;$&quot;* #,##0_);_(&quot;$&quot;* \(#,##0\);_(&quot;$&quot;* &quot;-&quot;??_);_(@_)"/>
    <numFmt numFmtId="165" formatCode="mmmm\ yyyy"/>
  </numFmts>
  <fonts count="35" x14ac:knownFonts="1">
    <font>
      <sz val="11"/>
      <color theme="1"/>
      <name val="Calibri"/>
      <family val="2"/>
      <scheme val="minor"/>
    </font>
    <font>
      <sz val="11"/>
      <color theme="1"/>
      <name val="Calibri"/>
      <family val="2"/>
      <scheme val="minor"/>
    </font>
    <font>
      <sz val="11"/>
      <name val="Calibri"/>
      <family val="2"/>
      <scheme val="minor"/>
    </font>
    <font>
      <sz val="12"/>
      <color theme="1"/>
      <name val="Calibri"/>
      <family val="2"/>
      <scheme val="minor"/>
    </font>
    <font>
      <b/>
      <sz val="16"/>
      <color theme="0"/>
      <name val="Calibri"/>
      <family val="2"/>
      <scheme val="minor"/>
    </font>
    <font>
      <b/>
      <sz val="11"/>
      <name val="Calibri"/>
      <family val="2"/>
    </font>
    <font>
      <b/>
      <sz val="11"/>
      <color theme="1"/>
      <name val="Calibri"/>
      <family val="2"/>
      <scheme val="minor"/>
    </font>
    <font>
      <b/>
      <sz val="18"/>
      <color theme="0"/>
      <name val="Calibri"/>
      <family val="2"/>
      <scheme val="minor"/>
    </font>
    <font>
      <b/>
      <sz val="26"/>
      <color theme="1" tint="0.499984740745262"/>
      <name val="Californian FB"/>
      <family val="1"/>
    </font>
    <font>
      <b/>
      <sz val="26"/>
      <color theme="1"/>
      <name val="Californian FB"/>
      <family val="1"/>
    </font>
    <font>
      <b/>
      <sz val="26"/>
      <color theme="1" tint="0.499984740745262"/>
      <name val="Century Gothic"/>
      <family val="2"/>
    </font>
    <font>
      <b/>
      <sz val="36"/>
      <color theme="4" tint="-0.499984740745262"/>
      <name val="Century Gothic"/>
      <family val="2"/>
    </font>
    <font>
      <b/>
      <sz val="26"/>
      <color theme="1"/>
      <name val="Century Gothic"/>
      <family val="2"/>
    </font>
    <font>
      <sz val="14"/>
      <color theme="1"/>
      <name val="Century Gothic"/>
      <family val="2"/>
    </font>
    <font>
      <sz val="11"/>
      <color indexed="8"/>
      <name val="Calibri"/>
      <family val="2"/>
    </font>
    <font>
      <b/>
      <sz val="30"/>
      <color theme="5" tint="-0.499984740745262"/>
      <name val="Century Gothic"/>
      <family val="2"/>
    </font>
    <font>
      <sz val="10"/>
      <color theme="1"/>
      <name val="Century Gothic"/>
      <family val="2"/>
    </font>
    <font>
      <b/>
      <sz val="10"/>
      <color theme="0"/>
      <name val="Calibri"/>
      <family val="2"/>
      <scheme val="minor"/>
    </font>
    <font>
      <sz val="10"/>
      <color theme="1"/>
      <name val="Calibri"/>
      <family val="2"/>
      <scheme val="minor"/>
    </font>
    <font>
      <b/>
      <sz val="18"/>
      <color theme="0"/>
      <name val="Calibri Light"/>
      <family val="2"/>
      <scheme val="major"/>
    </font>
    <font>
      <b/>
      <sz val="18"/>
      <color theme="1"/>
      <name val="Calibri Light"/>
      <family val="2"/>
      <scheme val="major"/>
    </font>
    <font>
      <sz val="18"/>
      <color theme="1"/>
      <name val="Calibri"/>
      <family val="2"/>
      <scheme val="minor"/>
    </font>
    <font>
      <sz val="20"/>
      <color theme="1"/>
      <name val="Calibri"/>
      <family val="2"/>
      <scheme val="minor"/>
    </font>
    <font>
      <b/>
      <sz val="18"/>
      <name val="Calibri Light"/>
      <family val="2"/>
      <scheme val="major"/>
    </font>
    <font>
      <sz val="22"/>
      <color theme="1"/>
      <name val="Calibri"/>
      <family val="2"/>
      <scheme val="minor"/>
    </font>
    <font>
      <b/>
      <sz val="11"/>
      <color theme="4" tint="-0.499984740745262"/>
      <name val="Californian FB"/>
      <family val="1"/>
    </font>
    <font>
      <sz val="14"/>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b/>
      <sz val="11"/>
      <color theme="1"/>
      <name val="Calibri"/>
      <family val="2"/>
    </font>
    <font>
      <sz val="10"/>
      <name val="Calibri"/>
      <family val="2"/>
      <scheme val="minor"/>
    </font>
    <font>
      <b/>
      <sz val="14"/>
      <color theme="1"/>
      <name val="Century Gothic"/>
      <family val="2"/>
    </font>
    <font>
      <sz val="8"/>
      <name val="Calibri"/>
      <family val="2"/>
      <scheme val="minor"/>
    </font>
    <font>
      <sz val="12"/>
      <color rgb="FF374151"/>
      <name val="Segoe UI"/>
      <family val="2"/>
    </font>
  </fonts>
  <fills count="14">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164675"/>
        <bgColor indexed="64"/>
      </patternFill>
    </fill>
    <fill>
      <patternFill patternType="solid">
        <fgColor theme="7" tint="0.79998168889431442"/>
        <bgColor indexed="64"/>
      </patternFill>
    </fill>
    <fill>
      <gradientFill>
        <stop position="0">
          <color theme="6"/>
        </stop>
        <stop position="1">
          <color theme="0"/>
        </stop>
      </gradient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lightUp"/>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6" tint="-0.499984740745262"/>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style="medium">
        <color indexed="64"/>
      </top>
      <bottom style="thin">
        <color theme="2" tint="-0.499984740745262"/>
      </bottom>
      <diagonal/>
    </border>
    <border>
      <left/>
      <right/>
      <top style="medium">
        <color indexed="64"/>
      </top>
      <bottom style="thin">
        <color theme="2" tint="-0.499984740745262"/>
      </bottom>
      <diagonal/>
    </border>
    <border>
      <left/>
      <right style="medium">
        <color theme="2" tint="-0.499984740745262"/>
      </right>
      <top/>
      <bottom/>
      <diagonal/>
    </border>
    <border>
      <left/>
      <right style="medium">
        <color theme="2" tint="-0.499984740745262"/>
      </right>
      <top style="thin">
        <color theme="2" tint="-0.249977111117893"/>
      </top>
      <bottom/>
      <diagonal/>
    </border>
    <border>
      <left/>
      <right style="medium">
        <color theme="2" tint="-0.499984740745262"/>
      </right>
      <top/>
      <bottom style="thin">
        <color theme="2" tint="-0.249977111117893"/>
      </bottom>
      <diagonal/>
    </border>
    <border>
      <left/>
      <right style="medium">
        <color theme="2" tint="-0.499984740745262"/>
      </right>
      <top style="medium">
        <color indexed="64"/>
      </top>
      <bottom style="thin">
        <color theme="2"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2" tint="-0.499984740745262"/>
      </left>
      <right/>
      <top/>
      <bottom style="thin">
        <color theme="2" tint="-0.249977111117893"/>
      </bottom>
      <diagonal/>
    </border>
    <border>
      <left style="medium">
        <color theme="2" tint="-0.499984740745262"/>
      </left>
      <right/>
      <top/>
      <bottom/>
      <diagonal/>
    </border>
    <border>
      <left style="thin">
        <color theme="2" tint="-0.249977111117893"/>
      </left>
      <right/>
      <top/>
      <bottom/>
      <diagonal/>
    </border>
    <border>
      <left/>
      <right style="thin">
        <color indexed="64"/>
      </right>
      <top style="thin">
        <color indexed="64"/>
      </top>
      <bottom style="thin">
        <color indexed="64"/>
      </bottom>
      <diagonal/>
    </border>
    <border>
      <left/>
      <right style="medium">
        <color theme="2" tint="-0.499984740745262"/>
      </right>
      <top style="thin">
        <color theme="2" tint="-0.499984740745262"/>
      </top>
      <bottom/>
      <diagonal/>
    </border>
    <border>
      <left/>
      <right style="thin">
        <color theme="2" tint="-0.24994659260841701"/>
      </right>
      <top/>
      <bottom/>
      <diagonal/>
    </border>
    <border>
      <left style="thin">
        <color theme="2" tint="-0.249977111117893"/>
      </left>
      <right/>
      <top/>
      <bottom style="medium">
        <color indexed="64"/>
      </bottom>
      <diagonal/>
    </border>
    <border>
      <left/>
      <right/>
      <top/>
      <bottom style="medium">
        <color indexed="64"/>
      </bottom>
      <diagonal/>
    </border>
    <border>
      <left style="medium">
        <color theme="2" tint="-0.499984740745262"/>
      </left>
      <right/>
      <top style="medium">
        <color indexed="64"/>
      </top>
      <bottom style="thin">
        <color theme="2" tint="-0.499984740745262"/>
      </bottom>
      <diagonal/>
    </border>
    <border>
      <left/>
      <right style="thin">
        <color theme="2" tint="-0.24994659260841701"/>
      </right>
      <top style="medium">
        <color indexed="64"/>
      </top>
      <bottom style="thin">
        <color theme="2" tint="-0.499984740745262"/>
      </bottom>
      <diagonal/>
    </border>
    <border>
      <left style="thin">
        <color theme="6"/>
      </left>
      <right style="thin">
        <color theme="6"/>
      </right>
      <top style="double">
        <color theme="6" tint="-0.499984740745262"/>
      </top>
      <bottom style="thin">
        <color theme="6" tint="-0.499984740745262"/>
      </bottom>
      <diagonal/>
    </border>
    <border>
      <left style="thin">
        <color theme="6"/>
      </left>
      <right style="medium">
        <color theme="2" tint="-0.499984740745262"/>
      </right>
      <top style="double">
        <color theme="6" tint="-0.499984740745262"/>
      </top>
      <bottom style="thin">
        <color theme="6" tint="-0.499984740745262"/>
      </bottom>
      <diagonal/>
    </border>
    <border>
      <left style="thin">
        <color theme="6"/>
      </left>
      <right style="medium">
        <color theme="2" tint="-0.499984740745262"/>
      </right>
      <top style="double">
        <color theme="6" tint="-0.499984740745262"/>
      </top>
      <bottom style="thin">
        <color indexed="64"/>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6" fillId="0" borderId="0" xfId="0" applyFont="1"/>
    <xf numFmtId="0" fontId="8" fillId="0" borderId="0" xfId="0" applyFont="1" applyProtection="1">
      <protection locked="0"/>
    </xf>
    <xf numFmtId="0" fontId="9" fillId="0" borderId="0" xfId="0" applyFont="1"/>
    <xf numFmtId="0" fontId="3" fillId="0" borderId="0" xfId="0" applyFont="1"/>
    <xf numFmtId="0" fontId="13" fillId="0" borderId="0" xfId="0" applyFont="1" applyAlignment="1">
      <alignment horizontal="right"/>
    </xf>
    <xf numFmtId="0" fontId="13" fillId="0" borderId="0" xfId="0" applyFont="1" applyAlignment="1">
      <alignment horizontal="center"/>
    </xf>
    <xf numFmtId="0" fontId="6" fillId="0" borderId="3" xfId="0" applyFont="1" applyBorder="1"/>
    <xf numFmtId="0" fontId="0" fillId="0" borderId="3" xfId="0" applyBorder="1"/>
    <xf numFmtId="0" fontId="2" fillId="2" borderId="3" xfId="0" applyFont="1" applyFill="1" applyBorder="1"/>
    <xf numFmtId="0" fontId="2" fillId="4" borderId="3" xfId="0" applyFont="1" applyFill="1" applyBorder="1"/>
    <xf numFmtId="0" fontId="2" fillId="3" borderId="3" xfId="0" applyFont="1" applyFill="1" applyBorder="1"/>
    <xf numFmtId="0" fontId="0" fillId="2" borderId="3" xfId="0" applyFill="1" applyBorder="1"/>
    <xf numFmtId="0" fontId="0" fillId="4" borderId="3" xfId="0" applyFill="1" applyBorder="1"/>
    <xf numFmtId="0" fontId="0" fillId="3" borderId="3" xfId="0" applyFill="1" applyBorder="1"/>
    <xf numFmtId="165" fontId="15" fillId="0" borderId="0" xfId="0" applyNumberFormat="1" applyFont="1"/>
    <xf numFmtId="0" fontId="15" fillId="0" borderId="0" xfId="0" applyFont="1" applyAlignment="1" applyProtection="1">
      <alignment horizontal="left"/>
      <protection locked="0"/>
    </xf>
    <xf numFmtId="0" fontId="15" fillId="0" borderId="0" xfId="0" applyFont="1" applyAlignment="1" applyProtection="1">
      <alignment horizontal="right"/>
      <protection locked="0"/>
    </xf>
    <xf numFmtId="164" fontId="13" fillId="0" borderId="0" xfId="1" applyNumberFormat="1" applyFont="1"/>
    <xf numFmtId="0" fontId="0" fillId="0" borderId="3" xfId="0" applyBorder="1" applyAlignment="1">
      <alignment horizontal="center"/>
    </xf>
    <xf numFmtId="0" fontId="0" fillId="0" borderId="0" xfId="0" applyAlignment="1" applyProtection="1">
      <alignment horizontal="center" vertical="center" wrapText="1"/>
      <protection locked="0"/>
    </xf>
    <xf numFmtId="14" fontId="0" fillId="0" borderId="0" xfId="0" applyNumberFormat="1" applyAlignment="1">
      <alignment horizontal="center" vertical="center" wrapText="1"/>
    </xf>
    <xf numFmtId="0" fontId="24" fillId="0" borderId="0" xfId="0" applyFont="1"/>
    <xf numFmtId="0" fontId="0" fillId="0" borderId="0" xfId="0" applyAlignment="1" applyProtection="1">
      <alignment horizontal="left" vertical="center" wrapText="1"/>
      <protection locked="0"/>
    </xf>
    <xf numFmtId="164" fontId="0" fillId="0" borderId="0" xfId="1" applyNumberFormat="1" applyFont="1" applyFill="1" applyBorder="1" applyAlignment="1">
      <alignment horizontal="center" vertical="center" wrapText="1"/>
    </xf>
    <xf numFmtId="0" fontId="0" fillId="0" borderId="0" xfId="0" applyAlignment="1">
      <alignment horizontal="left" vertical="center" wrapText="1"/>
    </xf>
    <xf numFmtId="164" fontId="0" fillId="0" borderId="0" xfId="1" applyNumberFormat="1" applyFont="1" applyFill="1" applyBorder="1" applyAlignment="1">
      <alignment horizontal="right" vertical="center" wrapText="1"/>
    </xf>
    <xf numFmtId="0" fontId="0" fillId="0" borderId="0" xfId="0" applyAlignment="1">
      <alignment horizontal="center" vertical="center" wrapText="1"/>
    </xf>
    <xf numFmtId="0" fontId="25" fillId="0" borderId="0" xfId="0" applyFont="1" applyAlignment="1">
      <alignment vertical="top"/>
    </xf>
    <xf numFmtId="49" fontId="15" fillId="0" borderId="0" xfId="0" applyNumberFormat="1" applyFont="1" applyAlignment="1" applyProtection="1">
      <alignment horizontal="center"/>
      <protection locked="0"/>
    </xf>
    <xf numFmtId="164" fontId="0" fillId="0" borderId="0" xfId="1"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0" fillId="0" borderId="0" xfId="0" applyAlignment="1">
      <alignment vertical="top" wrapText="1"/>
    </xf>
    <xf numFmtId="0" fontId="21" fillId="0" borderId="0" xfId="0" applyFont="1"/>
    <xf numFmtId="0" fontId="22" fillId="0" borderId="0" xfId="0" applyFont="1"/>
    <xf numFmtId="0" fontId="26" fillId="0" borderId="0" xfId="0" applyFont="1"/>
    <xf numFmtId="0" fontId="22" fillId="7" borderId="4" xfId="0" applyFont="1" applyFill="1" applyBorder="1"/>
    <xf numFmtId="14" fontId="0" fillId="0" borderId="15" xfId="0" applyNumberFormat="1" applyBorder="1" applyAlignment="1">
      <alignment horizontal="center" vertical="center" wrapText="1"/>
    </xf>
    <xf numFmtId="0" fontId="0" fillId="0" borderId="15" xfId="0"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4" fontId="0" fillId="0" borderId="16" xfId="0" applyNumberFormat="1" applyBorder="1" applyAlignment="1">
      <alignment horizontal="center" vertical="center" wrapText="1"/>
    </xf>
    <xf numFmtId="0" fontId="0" fillId="0" borderId="15" xfId="0" applyBorder="1" applyAlignment="1">
      <alignment horizontal="left"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vertical="top" wrapText="1"/>
    </xf>
    <xf numFmtId="0" fontId="28" fillId="8" borderId="19" xfId="0" applyFont="1" applyFill="1" applyBorder="1" applyAlignment="1">
      <alignment vertical="top" wrapText="1"/>
    </xf>
    <xf numFmtId="0" fontId="0" fillId="8" borderId="19" xfId="0" applyFill="1" applyBorder="1" applyAlignment="1">
      <alignment vertical="top" wrapText="1"/>
    </xf>
    <xf numFmtId="0" fontId="29" fillId="8" borderId="0" xfId="0" applyFont="1" applyFill="1" applyAlignment="1">
      <alignment vertical="top" wrapText="1"/>
    </xf>
    <xf numFmtId="0" fontId="28" fillId="10" borderId="19" xfId="0" applyFont="1" applyFill="1" applyBorder="1" applyAlignment="1">
      <alignment vertical="top" wrapText="1"/>
    </xf>
    <xf numFmtId="0" fontId="0" fillId="10" borderId="19" xfId="0" applyFill="1" applyBorder="1" applyAlignment="1">
      <alignment vertical="top" wrapText="1"/>
    </xf>
    <xf numFmtId="0" fontId="28" fillId="6" borderId="19" xfId="0" applyFont="1" applyFill="1" applyBorder="1" applyAlignment="1">
      <alignment vertical="top" wrapText="1"/>
    </xf>
    <xf numFmtId="0" fontId="0" fillId="6" borderId="19" xfId="0" applyFill="1" applyBorder="1" applyAlignment="1">
      <alignment vertical="top" wrapText="1"/>
    </xf>
    <xf numFmtId="0" fontId="0" fillId="11" borderId="19" xfId="0" applyFill="1" applyBorder="1" applyAlignment="1">
      <alignment vertical="top" wrapText="1"/>
    </xf>
    <xf numFmtId="0" fontId="0" fillId="12" borderId="19" xfId="0" applyFill="1" applyBorder="1" applyAlignment="1">
      <alignment vertical="top" wrapText="1"/>
    </xf>
    <xf numFmtId="0" fontId="31" fillId="0" borderId="19" xfId="0" applyFont="1" applyBorder="1" applyAlignment="1">
      <alignment horizontal="left" vertical="top" wrapText="1"/>
    </xf>
    <xf numFmtId="0" fontId="32" fillId="0" borderId="0" xfId="0" applyFont="1" applyAlignment="1">
      <alignment horizontal="right"/>
    </xf>
    <xf numFmtId="164" fontId="32" fillId="0" borderId="0" xfId="0" applyNumberFormat="1" applyFont="1"/>
    <xf numFmtId="0" fontId="0" fillId="0" borderId="25" xfId="0" applyBorder="1" applyAlignment="1">
      <alignment horizontal="center" vertical="center" wrapText="1"/>
    </xf>
    <xf numFmtId="0" fontId="23" fillId="0" borderId="0" xfId="0" applyFont="1" applyAlignment="1">
      <alignmen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164" fontId="6" fillId="0" borderId="31" xfId="0" applyNumberFormat="1" applyFont="1" applyBorder="1" applyAlignment="1">
      <alignment horizontal="center" vertical="center" wrapText="1"/>
    </xf>
    <xf numFmtId="0" fontId="6" fillId="13" borderId="31" xfId="0" applyFont="1" applyFill="1" applyBorder="1" applyAlignment="1">
      <alignment horizontal="left" vertical="center" wrapText="1"/>
    </xf>
    <xf numFmtId="0" fontId="6" fillId="13" borderId="31"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31" xfId="0" applyFont="1" applyBorder="1" applyAlignment="1">
      <alignment horizontal="left" vertical="center"/>
    </xf>
    <xf numFmtId="0" fontId="6" fillId="0" borderId="32" xfId="0" applyFont="1" applyBorder="1" applyAlignment="1">
      <alignment horizontal="right" vertical="center" wrapText="1"/>
    </xf>
    <xf numFmtId="164" fontId="6" fillId="0" borderId="31" xfId="0" applyNumberFormat="1" applyFont="1" applyBorder="1" applyAlignment="1">
      <alignment horizontal="center" vertical="center"/>
    </xf>
    <xf numFmtId="0" fontId="6" fillId="13" borderId="31" xfId="0" applyFont="1" applyFill="1" applyBorder="1" applyAlignment="1">
      <alignment vertical="center"/>
    </xf>
    <xf numFmtId="0" fontId="6" fillId="13" borderId="32" xfId="0" applyFont="1" applyFill="1" applyBorder="1" applyAlignment="1">
      <alignment vertical="center"/>
    </xf>
    <xf numFmtId="0" fontId="6" fillId="13" borderId="31" xfId="0" applyFont="1" applyFill="1" applyBorder="1" applyAlignment="1">
      <alignment horizontal="left" vertical="center"/>
    </xf>
    <xf numFmtId="0" fontId="6" fillId="0" borderId="32" xfId="0" applyFont="1" applyBorder="1"/>
    <xf numFmtId="0" fontId="6" fillId="13" borderId="33" xfId="0" applyFont="1" applyFill="1" applyBorder="1" applyAlignment="1">
      <alignment vertical="center"/>
    </xf>
    <xf numFmtId="14" fontId="6" fillId="13" borderId="31" xfId="0" applyNumberFormat="1" applyFont="1" applyFill="1" applyBorder="1" applyAlignment="1">
      <alignment horizontal="center" vertical="center" wrapText="1"/>
    </xf>
    <xf numFmtId="0" fontId="6" fillId="13" borderId="31" xfId="0" applyFont="1" applyFill="1" applyBorder="1"/>
    <xf numFmtId="164" fontId="6" fillId="0" borderId="31" xfId="0" applyNumberFormat="1" applyFont="1" applyBorder="1" applyAlignment="1">
      <alignment vertical="center"/>
    </xf>
    <xf numFmtId="0" fontId="6" fillId="0" borderId="32" xfId="0" applyFont="1" applyBorder="1" applyAlignment="1">
      <alignment horizontal="center" vertical="center"/>
    </xf>
    <xf numFmtId="0" fontId="34" fillId="0" borderId="0" xfId="0" applyFont="1"/>
    <xf numFmtId="0" fontId="34" fillId="0" borderId="0" xfId="0" applyFont="1" applyAlignment="1">
      <alignment horizontal="center"/>
    </xf>
    <xf numFmtId="0" fontId="10" fillId="0" borderId="0" xfId="0" applyFont="1" applyAlignment="1" applyProtection="1">
      <alignment horizontal="center"/>
      <protection locked="0"/>
    </xf>
    <xf numFmtId="0" fontId="11" fillId="0" borderId="0" xfId="0" applyFont="1" applyAlignment="1">
      <alignment horizontal="center" vertical="center"/>
    </xf>
    <xf numFmtId="0" fontId="12" fillId="0" borderId="0" xfId="0" applyFont="1" applyAlignment="1">
      <alignment horizontal="center"/>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26"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26" xfId="0" applyFont="1" applyFill="1" applyBorder="1" applyAlignment="1">
      <alignment horizontal="center" vertical="center" wrapText="1"/>
    </xf>
    <xf numFmtId="0" fontId="23" fillId="6" borderId="23"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27" fillId="9" borderId="20" xfId="0" applyFont="1" applyFill="1" applyBorder="1" applyAlignment="1">
      <alignment horizontal="center" vertical="center"/>
    </xf>
    <xf numFmtId="0" fontId="28" fillId="12" borderId="1" xfId="0" applyFont="1" applyFill="1" applyBorder="1" applyAlignment="1">
      <alignment horizontal="center" vertical="top" wrapText="1"/>
    </xf>
    <xf numFmtId="0" fontId="28" fillId="12" borderId="24" xfId="0" applyFont="1" applyFill="1" applyBorder="1" applyAlignment="1">
      <alignment horizontal="center" vertical="top" wrapText="1"/>
    </xf>
    <xf numFmtId="0" fontId="28" fillId="11" borderId="1" xfId="0" applyFont="1" applyFill="1" applyBorder="1" applyAlignment="1">
      <alignment horizontal="center" vertical="top" wrapText="1"/>
    </xf>
    <xf numFmtId="0" fontId="28" fillId="11" borderId="24" xfId="0" applyFont="1" applyFill="1" applyBorder="1" applyAlignment="1">
      <alignment horizontal="center" vertical="top" wrapText="1"/>
    </xf>
    <xf numFmtId="0" fontId="19" fillId="5" borderId="5" xfId="0" applyFont="1" applyFill="1" applyBorder="1" applyAlignment="1">
      <alignment horizontal="center" vertical="center" wrapText="1"/>
    </xf>
    <xf numFmtId="0" fontId="0" fillId="0" borderId="6" xfId="0"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2" fillId="0" borderId="0" xfId="0" applyFont="1" applyAlignment="1">
      <alignment horizontal="center"/>
    </xf>
    <xf numFmtId="0" fontId="3" fillId="0" borderId="28" xfId="0" applyFont="1" applyBorder="1"/>
    <xf numFmtId="0" fontId="13" fillId="0" borderId="28" xfId="0" applyFont="1" applyBorder="1" applyAlignment="1">
      <alignment horizontal="right"/>
    </xf>
    <xf numFmtId="0" fontId="13" fillId="0" borderId="28" xfId="0" applyFont="1" applyBorder="1" applyAlignment="1">
      <alignment horizontal="center"/>
    </xf>
    <xf numFmtId="164" fontId="13" fillId="0" borderId="28" xfId="1" applyNumberFormat="1" applyFont="1" applyBorder="1"/>
  </cellXfs>
  <cellStyles count="2">
    <cellStyle name="Currency" xfId="1" builtinId="4"/>
    <cellStyle name="Normal" xfId="0" builtinId="0"/>
  </cellStyles>
  <dxfs count="136">
    <dxf>
      <fill>
        <patternFill>
          <bgColor rgb="FF00B050"/>
        </patternFill>
      </fill>
    </dxf>
    <dxf>
      <fill>
        <patternFill>
          <bgColor rgb="FFFF0000"/>
        </patternFill>
      </fill>
    </dxf>
    <dxf>
      <fill>
        <patternFill>
          <bgColor rgb="FFFFFF00"/>
        </patternFill>
      </fill>
    </dxf>
    <dxf>
      <fill>
        <patternFill>
          <bgColor rgb="FF0070C0"/>
        </patternFill>
      </fill>
    </dxf>
    <dxf>
      <fill>
        <patternFill>
          <bgColor rgb="FF00B050"/>
        </patternFill>
      </fill>
    </dxf>
    <dxf>
      <fill>
        <patternFill>
          <bgColor rgb="FFFF0000"/>
        </patternFill>
      </fill>
    </dxf>
    <dxf>
      <fill>
        <patternFill>
          <bgColor rgb="FFFFFF00"/>
        </patternFill>
      </fill>
    </dxf>
    <dxf>
      <fill>
        <patternFill>
          <bgColor rgb="FF0070C0"/>
        </patternFill>
      </fill>
    </dxf>
    <dxf>
      <fill>
        <patternFill>
          <bgColor rgb="FF00B050"/>
        </patternFill>
      </fill>
    </dxf>
    <dxf>
      <fill>
        <patternFill>
          <bgColor rgb="FFFF0000"/>
        </patternFill>
      </fill>
    </dxf>
    <dxf>
      <fill>
        <patternFill>
          <bgColor rgb="FFFFFF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70C0"/>
        </patternFill>
      </fill>
    </dxf>
    <dxf>
      <font>
        <b/>
        <i val="0"/>
        <color theme="8"/>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numFmt numFmtId="164" formatCode="_(&quot;$&quot;* #,##0_);_(&quot;$&quot;* \(#,##0\);_(&quot;$&quot;* &quot;-&quot;??_);_(@_)"/>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alignment horizontal="right" vertical="center" textRotation="0" wrapText="1" indent="0" justifyLastLine="0" shrinkToFit="0" readingOrder="0"/>
    </dxf>
    <dxf>
      <alignment horizontal="center"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numFmt numFmtId="164" formatCode="_(&quot;$&quot;* #,##0_);_(&quot;$&quot;* \(#,##0\);_(&quot;$&quot;* &quot;-&quot;??_);_(@_)"/>
      <alignment horizontal="general" vertical="center" textRotation="0" wrapText="0" indent="0" justifyLastLine="0" shrinkToFit="0" readingOrder="0"/>
    </dxf>
    <dxf>
      <alignment horizontal="center" vertical="center" textRotation="0" wrapText="1"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style="thin">
          <color indexed="64"/>
        </bottom>
      </border>
    </dxf>
    <dxf>
      <border diagonalUp="0" diagonalDown="0">
        <left/>
        <right style="medium">
          <color theme="2" tint="-0.499984740745262"/>
        </right>
        <top/>
        <bottom/>
        <vertical/>
        <horizontal/>
      </border>
    </dxf>
    <dxf>
      <alignment horizontal="general" vertical="center" textRotation="0" wrapText="0" indent="0" justifyLastLine="0" shrinkToFit="0" readingOrder="0"/>
    </dxf>
    <dxf>
      <numFmt numFmtId="164" formatCode="_(&quot;$&quot;* #,##0_);_(&quot;$&quot;* \(#,##0\);_(&quot;$&quot;*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alignment horizontal="center" vertical="center" textRotation="0" wrapText="1" indent="0" justifyLastLine="0" shrinkToFit="0" readingOrder="0"/>
    </dxf>
    <dxf>
      <border diagonalUp="0" diagonalDown="0" outline="0">
        <left/>
        <right style="medium">
          <color theme="2" tint="-0.499984740745262"/>
        </right>
        <top/>
        <bottom/>
      </border>
    </dxf>
    <dxf>
      <numFmt numFmtId="19" formatCode="m/d/yyyy"/>
      <alignment horizontal="center" vertical="center" textRotation="0" wrapText="1" indent="0" justifyLastLine="0" shrinkToFit="0" readingOrder="0"/>
      <border diagonalUp="0" diagonalDown="0">
        <left/>
        <right style="medium">
          <color theme="2" tint="-0.499984740745262"/>
        </right>
        <top/>
        <bottom/>
        <vertical/>
        <horizontal/>
      </border>
    </dxf>
    <dxf>
      <alignment horizontal="left" vertical="center" textRotation="0" wrapText="0" indent="0" justifyLastLine="0" shrinkToFit="0" readingOrder="0"/>
    </dxf>
    <dxf>
      <numFmt numFmtId="19" formatCode="m/d/yyyy"/>
      <alignment horizontal="center" vertical="center" textRotation="0" wrapText="1" indent="0" justifyLastLine="0" shrinkToFit="0" readingOrder="0"/>
    </dxf>
    <dxf>
      <numFmt numFmtId="19" formatCode="m/d/yyyy"/>
      <alignment horizontal="center" vertical="center" textRotation="0" wrapText="1" indent="0" justifyLastLine="0" shrinkToFit="0" readingOrder="0"/>
    </dxf>
    <dxf>
      <alignment horizontal="general" vertical="center" textRotation="0" wrapText="0" indent="0" justifyLastLine="0" shrinkToFit="0" readingOrder="0"/>
    </dxf>
    <dxf>
      <numFmt numFmtId="19" formatCode="m/d/yyyy"/>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style="thin">
          <color indexed="64"/>
        </bottom>
      </border>
    </dxf>
    <dxf>
      <border diagonalUp="0" diagonalDown="0">
        <left/>
        <right style="medium">
          <color theme="2" tint="-0.499984740745262"/>
        </right>
        <top/>
        <bottom/>
        <vertical/>
        <horizontal/>
      </border>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alignment horizontal="general" vertical="center" textRotation="0" wrapText="0" indent="0" justifyLastLine="0" shrinkToFit="0" readingOrder="0"/>
    </dxf>
    <dxf>
      <numFmt numFmtId="164" formatCode="_(&quot;$&quot;* #,##0_);_(&quot;$&quot;* \(#,##0\);_(&quot;$&quot;*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center" textRotation="0" wrapText="1" indent="0" justifyLastLine="0" shrinkToFit="0" readingOrder="0"/>
    </dxf>
    <dxf>
      <alignment horizontal="right" vertical="center" textRotation="0" wrapText="1" indent="0" justifyLastLine="0" shrinkToFit="0" readingOrder="0"/>
      <border diagonalUp="0" diagonalDown="0" outline="0">
        <left/>
        <right style="medium">
          <color theme="2" tint="-0.499984740745262"/>
        </right>
        <top/>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border diagonalUp="0" diagonalDown="0" outline="0">
        <left/>
        <right style="medium">
          <color theme="2" tint="-0.499984740745262"/>
        </right>
        <top/>
        <bottom/>
      </border>
    </dxf>
    <dxf>
      <border diagonalUp="0" diagonalDown="0">
        <left/>
        <right style="medium">
          <color theme="2" tint="-0.499984740745262"/>
        </right>
        <top/>
        <bottom/>
        <vertical/>
        <horizontal/>
      </border>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border diagonalUp="0" diagonalDown="0" outline="0">
        <left/>
        <right style="medium">
          <color theme="2" tint="-0.499984740745262"/>
        </right>
        <top/>
        <bottom/>
      </border>
      <protection locked="0" hidden="0"/>
    </dxf>
    <dxf>
      <border diagonalUp="0" diagonalDown="0">
        <left/>
        <right style="medium">
          <color theme="2" tint="-0.499984740745262"/>
        </right>
        <top/>
        <bottom/>
        <vertical/>
        <horizontal/>
      </border>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64" formatCode="_(&quot;$&quot;* #,##0_);_(&quot;$&quot;* \(#,##0\);_(&quot;$&quot;* &quot;-&quot;??_);_(@_)"/>
      <alignment horizontal="center" vertical="center" textRotation="0" wrapText="1" indent="0" justifyLastLine="0" shrinkToFit="0" readingOrder="0"/>
      <protection locked="0" hidden="0"/>
    </dxf>
    <dxf>
      <numFmt numFmtId="164" formatCode="_(&quot;$&quot;* #,##0_);_(&quot;$&quot;* \(#,##0\);_(&quot;$&quot;*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center" textRotation="0" wrapText="1" indent="0" justifyLastLine="0" shrinkToFit="0" readingOrder="0"/>
      <protection locked="0" hidden="0"/>
    </dxf>
    <dxf>
      <alignment horizontal="center" vertical="center" textRotation="0" wrapText="1" indent="0" justifyLastLine="0" shrinkToFit="0" readingOrder="0"/>
      <border diagonalUp="0" diagonalDown="0" outline="0">
        <left/>
        <right style="medium">
          <color theme="2" tint="-0.499984740745262"/>
        </right>
        <top/>
        <bottom/>
      </border>
      <protection locked="0" hidden="0"/>
    </dxf>
    <dxf>
      <border diagonalUp="0" diagonalDown="0" outline="0">
        <left/>
        <right style="medium">
          <color theme="2" tint="-0.499984740745262"/>
        </right>
        <top/>
        <bottom/>
      </border>
    </dxf>
    <dxf>
      <numFmt numFmtId="0" formatCode="General"/>
      <alignment horizontal="center" vertical="bottom" textRotation="0" wrapText="0"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i val="0"/>
        <color theme="1"/>
      </font>
      <fill>
        <patternFill patternType="none">
          <bgColor auto="1"/>
        </patternFill>
      </fill>
      <border>
        <top style="double">
          <color theme="6" tint="-0.499984740745262"/>
        </top>
        <bottom style="thin">
          <color theme="6" tint="-0.499984740745262"/>
        </bottom>
      </border>
    </dxf>
    <dxf>
      <font>
        <b/>
        <i val="0"/>
        <color theme="1"/>
      </font>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i val="0"/>
        <color theme="1"/>
      </font>
      <fill>
        <patternFill patternType="none">
          <bgColor auto="1"/>
        </patternFill>
      </fill>
      <border>
        <top style="double">
          <color theme="6" tint="-0.499984740745262"/>
        </top>
        <bottom style="thin">
          <color theme="6" tint="-0.499984740745262"/>
        </bottom>
      </border>
    </dxf>
    <dxf>
      <font>
        <b/>
        <i val="0"/>
        <color theme="1"/>
      </font>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2" defaultTableStyle="TableStyleMedium2" defaultPivotStyle="PivotStyleLight16">
    <tableStyle name="TableStyleLight18 2" pivot="0" count="7" xr9:uid="{00000000-0011-0000-FFFF-FFFF00000000}">
      <tableStyleElement type="wholeTable" dxfId="135"/>
      <tableStyleElement type="headerRow" dxfId="134"/>
      <tableStyleElement type="totalRow" dxfId="133"/>
      <tableStyleElement type="firstColumn" dxfId="132"/>
      <tableStyleElement type="lastColumn" dxfId="131"/>
      <tableStyleElement type="firstRowStripe" dxfId="130"/>
      <tableStyleElement type="firstColumnStripe" dxfId="129"/>
    </tableStyle>
    <tableStyle name="TableStyleLight18 2 2" pivot="0" count="7" xr9:uid="{00000000-0011-0000-FFFF-FFFF01000000}">
      <tableStyleElement type="wholeTable" dxfId="128"/>
      <tableStyleElement type="headerRow" dxfId="127"/>
      <tableStyleElement type="totalRow" dxfId="126"/>
      <tableStyleElement type="firstColumn" dxfId="125"/>
      <tableStyleElement type="lastColumn" dxfId="124"/>
      <tableStyleElement type="firstRowStripe" dxfId="123"/>
      <tableStyleElement type="firstColumnStripe" dxfId="122"/>
    </tableStyle>
  </tableStyles>
  <colors>
    <mruColors>
      <color rgb="FF164675"/>
      <color rgb="FFB95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259773</xdr:colOff>
      <xdr:row>3</xdr:row>
      <xdr:rowOff>439015</xdr:rowOff>
    </xdr:from>
    <xdr:to>
      <xdr:col>9</xdr:col>
      <xdr:colOff>314902</xdr:colOff>
      <xdr:row>5</xdr:row>
      <xdr:rowOff>106031</xdr:rowOff>
    </xdr:to>
    <xdr:pic>
      <xdr:nvPicPr>
        <xdr:cNvPr id="2" name="Picture 1" title="Decorative Lin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841" y="1997651"/>
          <a:ext cx="8936181" cy="553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180974</xdr:colOff>
      <xdr:row>20</xdr:row>
      <xdr:rowOff>41428</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592174" cy="38514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PAL" displayName="tbl_PAL" ref="A3:P14" totalsRowShown="0">
  <autoFilter ref="A3:P14" xr:uid="{00000000-000C-0000-FFFF-FFFF00000000}"/>
  <tableColumns count="16">
    <tableColumn id="1" xr3:uid="{00000000-0010-0000-0000-000001000000}" name="Department " totalsRowDxfId="121"/>
    <tableColumn id="2" xr3:uid="{00000000-0010-0000-0000-000002000000}" name="Project Name &amp; Number" totalsRowDxfId="120"/>
    <tableColumn id="3" xr3:uid="{00000000-0010-0000-0000-000003000000}" name="Description" totalsRowDxfId="119"/>
    <tableColumn id="17" xr3:uid="{3B7D417C-44EE-4F4F-83C6-A4D0853AA481}" name="Statewide Strategic Plan" dataDxfId="118" totalsRowDxfId="117"/>
    <tableColumn id="4" xr3:uid="{00000000-0010-0000-0000-000004000000}" name="Criticality Rating" totalsRowDxfId="116"/>
    <tableColumn id="5" xr3:uid="{00000000-0010-0000-0000-000005000000}" name="Current PAL Stage" totalsRowDxfId="115"/>
    <tableColumn id="6" xr3:uid="{00000000-0010-0000-0000-000006000000}" name="Targeted PAL Completion Date" dataDxfId="114"/>
    <tableColumn id="7" xr3:uid="{00000000-0010-0000-0000-000007000000}" name="PDR" dataDxfId="113" totalsRowDxfId="112"/>
    <tableColumn id="8" xr3:uid="{00000000-0010-0000-0000-000008000000}" name="Estimated Planning Cost" dataDxfId="111" totalsRowDxfId="110" dataCellStyle="Currency"/>
    <tableColumn id="9" xr3:uid="{00000000-0010-0000-0000-000009000000}" name="Estimated Project Cost" totalsRowDxfId="109"/>
    <tableColumn id="10" xr3:uid="{00000000-0010-0000-0000-00000A000000}" name="Upcoming BCP" totalsRowDxfId="108"/>
    <tableColumn id="11" xr3:uid="{00000000-0010-0000-0000-00000B000000}" name="Planning BCP" totalsRowDxfId="107"/>
    <tableColumn id="12" xr3:uid="{00000000-0010-0000-0000-00000C000000}" name="Project BCP" dataDxfId="106" totalsRowDxfId="105"/>
    <tableColumn id="13" xr3:uid="{00000000-0010-0000-0000-00000D000000}" name="PAL Health" totalsRowDxfId="104"/>
    <tableColumn id="14" xr3:uid="{00000000-0010-0000-0000-00000E000000}" name="Comments" totalsRowDxfId="103"/>
    <tableColumn id="15" xr3:uid="{00000000-0010-0000-0000-00000F000000}" name="Discussion Item" totalsRowDxfId="102"/>
  </tableColumns>
  <tableStyleInfo name="TableStyleLight18 2 2" showFirstColumn="0" showLastColumn="0" showRowStripes="1" showColumnStripes="0"/>
  <extLst>
    <ext xmlns:x14="http://schemas.microsoft.com/office/spreadsheetml/2009/9/main" uri="{504A1905-F514-4f6f-8877-14C23A59335A}">
      <x14:table altText="Project Approval Lifecycle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F9D717-B031-4F46-B717-0F598203905B}" name="tbl_NonDelegated10" displayName="tbl_NonDelegated10" ref="A3:P9" totalsRowShown="0">
  <tableColumns count="16">
    <tableColumn id="1" xr3:uid="{A7EB6B7A-81A0-4DB3-8A13-0712836C06DD}" name="Department " totalsRowDxfId="101"/>
    <tableColumn id="2" xr3:uid="{290B43A3-7DE9-40CE-B0FE-75FE8899F2C5}" name="Project Name &amp; Number" dataDxfId="100" totalsRowDxfId="99"/>
    <tableColumn id="3" xr3:uid="{D628C78B-E493-4FDA-AB22-054FE9CA3CAB}" name="Description" totalsRowDxfId="98"/>
    <tableColumn id="19" xr3:uid="{B498FBFD-CBD7-430F-94ED-91F308639195}" name="Statewide Strategic Plan" dataDxfId="97" totalsRowDxfId="96"/>
    <tableColumn id="4" xr3:uid="{B0DB77AF-79D1-4905-A196-71CB8CAAD412}" name="Criticality Rating" dataDxfId="95" totalsRowDxfId="94"/>
    <tableColumn id="18" xr3:uid="{0C89A65B-C41A-496A-BF3F-219EE9EB4C05}" name="PAL Completion / Approval Date" dataDxfId="93" totalsRowDxfId="92"/>
    <tableColumn id="5" xr3:uid="{74AF3663-EB27-4AE9-AEC2-A270DEE2BA8A}" name="Baseline Start Date" totalsRowDxfId="91"/>
    <tableColumn id="6" xr3:uid="{E864E103-297A-43A9-BE95-387E6806E855}" name="Baseline End Date" totalsRowDxfId="90"/>
    <tableColumn id="7" xr3:uid="{9FC554AF-E1BB-4125-9744-3B17405C8696}" name="Actual Start Date" totalsRowDxfId="89"/>
    <tableColumn id="8" xr3:uid="{3D91E4C0-65A2-485C-A110-21229162047A}" name="Estimated End Date" totalsRowDxfId="88"/>
    <tableColumn id="9" xr3:uid="{AB0A1A19-BBAB-4EC9-988F-2FAE78B25BE8}" name="Total Project Cost" dataDxfId="87" totalsRowDxfId="86" dataCellStyle="Currency"/>
    <tableColumn id="10" xr3:uid="{103650E3-94F3-4BEE-8704-12EF517166F6}" name="Cost Variance" totalsRowDxfId="85"/>
    <tableColumn id="11" xr3:uid="{ADFE7C1B-D024-4232-95CF-45C3B2A75A89}" name="Upcoming BCP" dataDxfId="84" totalsRowDxfId="83"/>
    <tableColumn id="12" xr3:uid="{5C6456AA-2860-45A3-90AF-BA221CF7524E}" name=" Project Health " totalsRowDxfId="82"/>
    <tableColumn id="13" xr3:uid="{1D99FF1D-1CC0-472D-8FAE-C1B7C8A7CD54}" name=" Comments" totalsRowDxfId="81"/>
    <tableColumn id="14" xr3:uid="{0B633B66-EB9B-4B8E-BD78-0997BA65A96B}" name="Discussion Item" totalsRowDxfId="80"/>
  </tableColumns>
  <tableStyleInfo name="TableStyleLight18 2 2" showFirstColumn="0" showLastColumn="0" showRowStripes="1" showColumnStripes="0"/>
  <extLst>
    <ext xmlns:x14="http://schemas.microsoft.com/office/spreadsheetml/2009/9/main" uri="{504A1905-F514-4f6f-8877-14C23A59335A}">
      <x14:table altText="Non delegated project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Delegated" displayName="tbl_Delegated" ref="A3:P9" totalsRowShown="0">
  <tableColumns count="16">
    <tableColumn id="1" xr3:uid="{00000000-0010-0000-0200-000001000000}" name="Department " totalsRowDxfId="79"/>
    <tableColumn id="2" xr3:uid="{00000000-0010-0000-0200-000002000000}" name="Project Name &amp; Number" dataDxfId="78" totalsRowDxfId="77"/>
    <tableColumn id="3" xr3:uid="{00000000-0010-0000-0200-000003000000}" name="Description" totalsRowDxfId="76"/>
    <tableColumn id="17" xr3:uid="{6A113A1C-4480-4705-B300-438B3ADB44AF}" name="Statewide Strategic Plan" dataDxfId="75" totalsRowDxfId="74"/>
    <tableColumn id="4" xr3:uid="{00000000-0010-0000-0200-000004000000}" name="Criticality Rating" dataDxfId="73" totalsRowDxfId="72"/>
    <tableColumn id="16" xr3:uid="{DE2A20DC-B8D7-4182-9862-41062F678C33}" name="PAL Completion / Approval Date" dataDxfId="71" totalsRowDxfId="70"/>
    <tableColumn id="5" xr3:uid="{00000000-0010-0000-0200-000005000000}" name="Baseline Start Date" totalsRowDxfId="69"/>
    <tableColumn id="6" xr3:uid="{00000000-0010-0000-0200-000006000000}" name="Baseline End Date" dataDxfId="68"/>
    <tableColumn id="7" xr3:uid="{00000000-0010-0000-0200-000007000000}" name="Actual Start Date" dataDxfId="67" totalsRowDxfId="66"/>
    <tableColumn id="8" xr3:uid="{00000000-0010-0000-0200-000008000000}" name="Estimated End Date" dataDxfId="65" totalsRowDxfId="64"/>
    <tableColumn id="9" xr3:uid="{00000000-0010-0000-0200-000009000000}" name="Total Project Cost" dataDxfId="63" totalsRowDxfId="62" dataCellStyle="Currency"/>
    <tableColumn id="10" xr3:uid="{00000000-0010-0000-0200-00000A000000}" name="Cost Variance" totalsRowDxfId="61"/>
    <tableColumn id="11" xr3:uid="{00000000-0010-0000-0200-00000B000000}" name="Upcoming BCP" dataDxfId="60" totalsRowDxfId="59"/>
    <tableColumn id="12" xr3:uid="{00000000-0010-0000-0200-00000C000000}" name="Project Health " totalsRowDxfId="58"/>
    <tableColumn id="13" xr3:uid="{00000000-0010-0000-0200-00000D000000}" name="  Comments" totalsRowDxfId="57"/>
    <tableColumn id="14" xr3:uid="{00000000-0010-0000-0200-00000E000000}" name="Discussion Item" totalsRowDxfId="56"/>
  </tableColumns>
  <tableStyleInfo name="TableStyleLight18 2 2" showFirstColumn="0" showLastColumn="0" showRowStripes="1" showColumnStripes="0"/>
  <extLst>
    <ext xmlns:x14="http://schemas.microsoft.com/office/spreadsheetml/2009/9/main" uri="{504A1905-F514-4f6f-8877-14C23A59335A}">
      <x14:table altText="Delegated project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Ongoing" displayName="tbl_Ongoing" ref="A3:J9" totalsRowShown="0">
  <autoFilter ref="A3:J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300-000001000000}" name="Department " totalsRowDxfId="55"/>
    <tableColumn id="2" xr3:uid="{00000000-0010-0000-0300-000002000000}" name="Project Name and Number" dataDxfId="54" totalsRowDxfId="53"/>
    <tableColumn id="3" xr3:uid="{00000000-0010-0000-0300-000003000000}" name="Description" dataDxfId="52" totalsRowDxfId="51"/>
    <tableColumn id="4" xr3:uid="{00000000-0010-0000-0300-000004000000}" name="Baseline Start Date" totalsRowDxfId="50"/>
    <tableColumn id="5" xr3:uid="{00000000-0010-0000-0300-000005000000}" name="Baseline End Date" dataDxfId="49" totalsRowDxfId="48"/>
    <tableColumn id="6" xr3:uid="{00000000-0010-0000-0300-000006000000}" name="Baseline Cost" totalsRowDxfId="47"/>
    <tableColumn id="7" xr3:uid="{00000000-0010-0000-0300-000007000000}" name="Upcoming BCP" dataDxfId="46" totalsRowDxfId="45"/>
    <tableColumn id="8" xr3:uid="{00000000-0010-0000-0300-000008000000}" name="Effort Health" totalsRowDxfId="44"/>
    <tableColumn id="9" xr3:uid="{00000000-0010-0000-0300-000009000000}" name="Comments" totalsRowDxfId="43"/>
    <tableColumn id="10" xr3:uid="{00000000-0010-0000-0300-00000A000000}" name="Discussion Item" totalsRowDxfId="42"/>
  </tableColumns>
  <tableStyleInfo name="TableStyleLight18 2 2" showFirstColumn="0" showLastColumn="0" showRowStripes="1" showColumnStripes="0"/>
  <extLst>
    <ext xmlns:x14="http://schemas.microsoft.com/office/spreadsheetml/2009/9/main" uri="{504A1905-F514-4f6f-8877-14C23A59335A}">
      <x14:table altText="Ongoing effort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BCF82C8-A50A-46A8-95AA-F544517E5EEC}" name="tbl_Infrastructure9" displayName="tbl_Infrastructure9" ref="A3:J9" totalsRowShown="0">
  <autoFilter ref="A3:J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4B15379-22EE-45AE-8FAA-492488356515}" name="Department " totalsRowDxfId="41"/>
    <tableColumn id="2" xr3:uid="{A46408AB-B024-4375-A53E-5FA831EEDFD3}" name="Effort Name" dataDxfId="40" totalsRowDxfId="39"/>
    <tableColumn id="3" xr3:uid="{81C5EBB8-C6B4-42FA-896E-E28B8634BC9E}" name="Description" dataDxfId="38" totalsRowDxfId="37"/>
    <tableColumn id="4" xr3:uid="{A91C079F-6025-41AF-BF7C-F941633EE40E}" name="Baseline Start Date" totalsRowDxfId="36"/>
    <tableColumn id="5" xr3:uid="{8BAE518A-4FD3-4433-9225-5B7CFD865DB0}" name="Baseline End Date" dataDxfId="35" totalsRowDxfId="34"/>
    <tableColumn id="6" xr3:uid="{1E4EDF04-4E88-40E1-B7CD-DF0BC49D0A52}" name="Baseline Cost" dataDxfId="33" totalsRowDxfId="32" dataCellStyle="Currency"/>
    <tableColumn id="7" xr3:uid="{A3BDADF5-DF26-4ED4-B9F7-250BF21721C9}" name="Upcoming BCP" dataDxfId="31" totalsRowDxfId="30"/>
    <tableColumn id="8" xr3:uid="{0E273D4E-90CC-4124-A164-91E34373721B}" name="Effort Health" totalsRowDxfId="29"/>
    <tableColumn id="9" xr3:uid="{E9C43DCC-1231-441C-8562-B1223F0A2DAC}" name="Comments" totalsRowDxfId="28"/>
    <tableColumn id="10" xr3:uid="{3B6E4F6F-8B67-4B48-B578-7967A900BAF8}" name="Discussion Item" totalsRowDxfId="27"/>
  </tableColumns>
  <tableStyleInfo name="TableStyleLight18 2 2" showFirstColumn="0" showLastColumn="0" showRowStripes="1" showColumnStripes="0"/>
  <extLst>
    <ext xmlns:x14="http://schemas.microsoft.com/office/spreadsheetml/2009/9/main" uri="{504A1905-F514-4f6f-8877-14C23A59335A}">
      <x14:table altText="Infrastructure effort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2:G26" totalsRowShown="0">
  <autoFilter ref="B2:G26" xr:uid="{00000000-000C-0000-FFFF-FFFF05000000}"/>
  <tableColumns count="6">
    <tableColumn id="1" xr3:uid="{00000000-0010-0000-0500-000001000000}" name="Column Name"/>
    <tableColumn id="2" xr3:uid="{00000000-0010-0000-0500-000002000000}" name="PAL"/>
    <tableColumn id="3" xr3:uid="{00000000-0010-0000-0500-000003000000}" name="Non-Delegated Projects"/>
    <tableColumn id="4" xr3:uid="{00000000-0010-0000-0500-000004000000}" name="Delegated Projects"/>
    <tableColumn id="5" xr3:uid="{00000000-0010-0000-0500-000005000000}" name="Ongoing Efforts"/>
    <tableColumn id="6" xr3:uid="{00000000-0010-0000-0500-000006000000}" name="Infrastructure Efforts"/>
  </tableColumns>
  <tableStyleInfo name="TableStyleLight16" showFirstColumn="1" showLastColumn="0" showRowStripes="1" showColumnStripes="0"/>
  <extLst>
    <ext xmlns:x14="http://schemas.microsoft.com/office/spreadsheetml/2009/9/main" uri="{504A1905-F514-4f6f-8877-14C23A59335A}">
      <x14:table altText="References and instruction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overSheet">
    <tabColor theme="9" tint="0.59999389629810485"/>
    <pageSetUpPr fitToPage="1"/>
  </sheetPr>
  <dimension ref="A1:K25"/>
  <sheetViews>
    <sheetView showGridLines="0" tabSelected="1" zoomScale="110" zoomScaleNormal="110" workbookViewId="0">
      <selection activeCell="F17" sqref="F17"/>
    </sheetView>
  </sheetViews>
  <sheetFormatPr defaultColWidth="0" defaultRowHeight="15" customHeight="1" zeroHeight="1" x14ac:dyDescent="0.35"/>
  <cols>
    <col min="1" max="1" width="4.54296875" customWidth="1"/>
    <col min="2" max="2" width="7" customWidth="1"/>
    <col min="3" max="4" width="15.7265625" customWidth="1"/>
    <col min="5" max="5" width="27" customWidth="1"/>
    <col min="6" max="6" width="12" customWidth="1"/>
    <col min="7" max="7" width="24.453125" customWidth="1"/>
    <col min="8" max="10" width="15.7265625" customWidth="1"/>
    <col min="11" max="11" width="3.7265625" hidden="1" customWidth="1"/>
    <col min="12" max="16384" width="9.1796875" hidden="1"/>
  </cols>
  <sheetData>
    <row r="1" spans="1:10" ht="21" customHeight="1" x14ac:dyDescent="0.45">
      <c r="A1" s="35"/>
    </row>
    <row r="2" spans="1:10" ht="56.25" customHeight="1" x14ac:dyDescent="0.7">
      <c r="C2" s="83" t="s">
        <v>0</v>
      </c>
      <c r="D2" s="83"/>
      <c r="E2" s="83"/>
      <c r="F2" s="83"/>
      <c r="G2" s="83"/>
      <c r="H2" s="83"/>
      <c r="I2" s="83"/>
      <c r="J2" s="2"/>
    </row>
    <row r="3" spans="1:10" ht="66" customHeight="1" x14ac:dyDescent="0.7">
      <c r="D3" s="15"/>
      <c r="E3" s="17" t="s">
        <v>1</v>
      </c>
      <c r="F3" s="29" t="s">
        <v>2</v>
      </c>
      <c r="G3" s="16" t="s">
        <v>3</v>
      </c>
      <c r="H3" s="15"/>
      <c r="I3" s="15"/>
    </row>
    <row r="4" spans="1:10" ht="49.5" customHeight="1" x14ac:dyDescent="0.65">
      <c r="A4" s="22"/>
      <c r="C4" s="84" t="s">
        <v>4</v>
      </c>
      <c r="D4" s="84"/>
      <c r="E4" s="84"/>
      <c r="F4" s="84"/>
      <c r="G4" s="84"/>
      <c r="H4" s="84"/>
      <c r="I4" s="84"/>
      <c r="J4" s="28"/>
    </row>
    <row r="5" spans="1:10" ht="19.5" customHeight="1" x14ac:dyDescent="0.35"/>
    <row r="6" spans="1:10" ht="33" x14ac:dyDescent="0.7">
      <c r="C6" s="85" t="s">
        <v>5</v>
      </c>
      <c r="D6" s="85"/>
      <c r="E6" s="85"/>
      <c r="F6" s="85"/>
      <c r="G6" s="85"/>
      <c r="H6" s="85"/>
      <c r="I6" s="85"/>
      <c r="J6" s="3"/>
    </row>
    <row r="7" spans="1:10" ht="18" customHeight="1" x14ac:dyDescent="0.35"/>
    <row r="8" spans="1:10" s="4" customFormat="1" ht="25" customHeight="1" x14ac:dyDescent="0.35">
      <c r="E8" s="5" t="s">
        <v>6</v>
      </c>
      <c r="F8" s="6">
        <f>PAL!B15</f>
        <v>0</v>
      </c>
      <c r="G8" s="18">
        <f>PAL!J15</f>
        <v>0</v>
      </c>
    </row>
    <row r="9" spans="1:10" s="4" customFormat="1" ht="25" customHeight="1" x14ac:dyDescent="0.35">
      <c r="E9" s="5" t="s">
        <v>7</v>
      </c>
      <c r="F9" s="6">
        <f>'Non Delegated'!B10</f>
        <v>0</v>
      </c>
      <c r="G9" s="18">
        <f>'Non Delegated'!K10</f>
        <v>0</v>
      </c>
    </row>
    <row r="10" spans="1:10" s="4" customFormat="1" ht="25" customHeight="1" x14ac:dyDescent="0.35">
      <c r="E10" s="5" t="s">
        <v>8</v>
      </c>
      <c r="F10" s="6">
        <f>Delegated!B10</f>
        <v>0</v>
      </c>
      <c r="G10" s="18">
        <f>Delegated!K10</f>
        <v>0</v>
      </c>
    </row>
    <row r="11" spans="1:10" s="4" customFormat="1" ht="25" customHeight="1" x14ac:dyDescent="0.35">
      <c r="E11" s="5" t="s">
        <v>9</v>
      </c>
      <c r="F11" s="6">
        <f>Ongoing!B10</f>
        <v>0</v>
      </c>
      <c r="G11" s="18">
        <f>Ongoing!F10</f>
        <v>0</v>
      </c>
    </row>
    <row r="12" spans="1:10" s="4" customFormat="1" ht="24" customHeight="1" thickBot="1" x14ac:dyDescent="0.4">
      <c r="D12" s="122"/>
      <c r="E12" s="123" t="s">
        <v>10</v>
      </c>
      <c r="F12" s="124">
        <f>Infrastructure!B10</f>
        <v>0</v>
      </c>
      <c r="G12" s="125">
        <f>Infrastructure!F10</f>
        <v>0</v>
      </c>
    </row>
    <row r="13" spans="1:10" ht="26.5" customHeight="1" x14ac:dyDescent="0.35">
      <c r="E13" s="57" t="s">
        <v>11</v>
      </c>
      <c r="F13" s="121">
        <f>SUM(F8:F12)</f>
        <v>0</v>
      </c>
      <c r="G13" s="58">
        <f>SUM(G8:G12)</f>
        <v>0</v>
      </c>
    </row>
    <row r="14" spans="1:10" ht="14.5" x14ac:dyDescent="0.35"/>
    <row r="15" spans="1:10" ht="14.5" x14ac:dyDescent="0.35"/>
    <row r="16" spans="1:10" ht="14.5" x14ac:dyDescent="0.35"/>
    <row r="17" customFormat="1" ht="14.5" x14ac:dyDescent="0.35"/>
    <row r="18" customFormat="1" ht="14.5" x14ac:dyDescent="0.35"/>
    <row r="19" customFormat="1" ht="14.5" x14ac:dyDescent="0.35"/>
    <row r="20" customFormat="1" ht="15" hidden="1" customHeight="1" x14ac:dyDescent="0.35"/>
    <row r="21" customFormat="1" ht="15" hidden="1" customHeight="1" x14ac:dyDescent="0.35"/>
    <row r="22" customFormat="1" ht="15" hidden="1" customHeight="1" x14ac:dyDescent="0.35"/>
    <row r="23" customFormat="1" ht="15" hidden="1" customHeight="1" x14ac:dyDescent="0.35"/>
    <row r="24" customFormat="1" ht="15" hidden="1" customHeight="1" x14ac:dyDescent="0.35"/>
    <row r="25" customFormat="1" ht="15" hidden="1" customHeight="1" x14ac:dyDescent="0.35"/>
  </sheetData>
  <sheetProtection selectLockedCells="1"/>
  <mergeCells count="3">
    <mergeCell ref="C2:I2"/>
    <mergeCell ref="C4:I4"/>
    <mergeCell ref="C6:I6"/>
  </mergeCells>
  <conditionalFormatting sqref="C2 J2">
    <cfRule type="cellIs" dxfId="26" priority="1" operator="notEqual">
      <formula>"[Enter Your Agency Here]"</formula>
    </cfRule>
  </conditionalFormatting>
  <dataValidations count="3">
    <dataValidation type="list" allowBlank="1" showInputMessage="1" showErrorMessage="1" sqref="E3" xr:uid="{00000000-0002-0000-0000-000000000000}">
      <formula1>"Month, January, February, March, April, May, June, July, August, September, October, November, December"</formula1>
    </dataValidation>
    <dataValidation type="list" allowBlank="1" showInputMessage="1" showErrorMessage="1" sqref="G3" xr:uid="{00000000-0002-0000-0000-000001000000}">
      <formula1>"Year, 2019, 2020, 2021, 2022, 2023, 2024, 2025, 2026, 2027, 2028, 2029, 2030"</formula1>
    </dataValidation>
    <dataValidation type="list" allowBlank="1" showInputMessage="1" showErrorMessage="1" sqref="F3" xr:uid="{00000000-0002-0000-0000-000002000000}">
      <formula1>"Day, 01,02,03,04,05,06,07,08,09,10,11,12,13,14,15,16,17,18,19,20,21,22,23,24,25,26,27,28,29,30,31"</formula1>
    </dataValidation>
  </dataValidations>
  <printOptions horizontalCentered="1"/>
  <pageMargins left="0.25" right="0.25" top="0.75" bottom="0.75" header="0.3" footer="0.3"/>
  <pageSetup paperSize="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N20"/>
  <sheetViews>
    <sheetView showGridLines="0" zoomScaleNormal="100" workbookViewId="0">
      <selection activeCell="J11" sqref="J11"/>
    </sheetView>
  </sheetViews>
  <sheetFormatPr defaultRowHeight="14.5" x14ac:dyDescent="0.35"/>
  <cols>
    <col min="1" max="1" width="16.26953125" bestFit="1" customWidth="1"/>
    <col min="2" max="2" width="3.26953125" customWidth="1"/>
    <col min="3" max="3" width="10.54296875" customWidth="1"/>
    <col min="4" max="4" width="3.26953125" customWidth="1"/>
    <col min="5" max="5" width="14.453125" customWidth="1"/>
    <col min="6" max="6" width="3.81640625" customWidth="1"/>
    <col min="7" max="7" width="23.81640625" bestFit="1" customWidth="1"/>
    <col min="8" max="8" width="3.453125" customWidth="1"/>
    <col min="9" max="9" width="8.54296875" customWidth="1"/>
    <col min="10" max="10" width="87.7265625" customWidth="1"/>
    <col min="11" max="11" width="2.7265625" customWidth="1"/>
    <col min="12" max="12" width="11" bestFit="1" customWidth="1"/>
    <col min="13" max="13" width="2.81640625" customWidth="1"/>
    <col min="14" max="14" width="15" bestFit="1" customWidth="1"/>
  </cols>
  <sheetData>
    <row r="1" spans="1:14" ht="21" customHeight="1" x14ac:dyDescent="0.35">
      <c r="A1" s="119" t="s">
        <v>133</v>
      </c>
      <c r="B1" s="120"/>
      <c r="C1" s="120"/>
      <c r="D1" s="120"/>
      <c r="E1" s="120"/>
      <c r="F1" s="120"/>
      <c r="G1" s="120"/>
      <c r="H1" s="120"/>
      <c r="I1" s="120"/>
      <c r="J1" s="120"/>
      <c r="K1" s="120"/>
      <c r="L1" s="120"/>
      <c r="M1" s="120"/>
      <c r="N1" s="120"/>
    </row>
    <row r="2" spans="1:14" x14ac:dyDescent="0.35">
      <c r="A2" s="1"/>
    </row>
    <row r="3" spans="1:14" x14ac:dyDescent="0.35">
      <c r="A3" s="7" t="s">
        <v>19</v>
      </c>
      <c r="C3" s="7" t="s">
        <v>22</v>
      </c>
      <c r="D3" s="1"/>
      <c r="E3" s="7" t="s">
        <v>134</v>
      </c>
      <c r="G3" s="7" t="s">
        <v>39</v>
      </c>
      <c r="I3" s="7" t="s">
        <v>112</v>
      </c>
      <c r="J3" s="8"/>
      <c r="L3" s="7" t="s">
        <v>135</v>
      </c>
      <c r="N3" s="7" t="s">
        <v>30</v>
      </c>
    </row>
    <row r="4" spans="1:14" x14ac:dyDescent="0.35">
      <c r="A4" s="8" t="s">
        <v>136</v>
      </c>
      <c r="C4" s="8" t="s">
        <v>137</v>
      </c>
      <c r="E4" s="8" t="s">
        <v>137</v>
      </c>
      <c r="G4" s="9" t="s">
        <v>138</v>
      </c>
      <c r="I4" s="12" t="s">
        <v>139</v>
      </c>
      <c r="J4" s="8" t="s">
        <v>140</v>
      </c>
      <c r="L4" s="8" t="s">
        <v>136</v>
      </c>
      <c r="N4" s="8"/>
    </row>
    <row r="5" spans="1:14" x14ac:dyDescent="0.35">
      <c r="A5" s="8" t="s">
        <v>141</v>
      </c>
      <c r="C5" s="8" t="s">
        <v>142</v>
      </c>
      <c r="E5" s="8" t="s">
        <v>143</v>
      </c>
      <c r="G5" s="10" t="s">
        <v>144</v>
      </c>
      <c r="I5" s="13" t="s">
        <v>145</v>
      </c>
      <c r="J5" s="8" t="s">
        <v>146</v>
      </c>
      <c r="L5" s="8" t="s">
        <v>141</v>
      </c>
      <c r="N5" s="19" t="s">
        <v>147</v>
      </c>
    </row>
    <row r="6" spans="1:14" x14ac:dyDescent="0.35">
      <c r="A6" s="8" t="s">
        <v>148</v>
      </c>
      <c r="C6" s="8" t="s">
        <v>149</v>
      </c>
      <c r="E6" s="8" t="s">
        <v>150</v>
      </c>
      <c r="G6" s="11" t="s">
        <v>151</v>
      </c>
      <c r="I6" s="14" t="s">
        <v>152</v>
      </c>
      <c r="J6" s="8" t="s">
        <v>153</v>
      </c>
      <c r="L6" s="8" t="s">
        <v>148</v>
      </c>
    </row>
    <row r="7" spans="1:14" x14ac:dyDescent="0.35">
      <c r="C7" s="8" t="s">
        <v>154</v>
      </c>
      <c r="E7" s="8" t="s">
        <v>155</v>
      </c>
      <c r="N7" s="7" t="s">
        <v>26</v>
      </c>
    </row>
    <row r="8" spans="1:14" x14ac:dyDescent="0.35">
      <c r="E8" s="8" t="s">
        <v>156</v>
      </c>
      <c r="N8" s="19"/>
    </row>
    <row r="9" spans="1:14" x14ac:dyDescent="0.35">
      <c r="E9" s="8" t="s">
        <v>157</v>
      </c>
      <c r="N9" s="19" t="s">
        <v>147</v>
      </c>
    </row>
    <row r="10" spans="1:14" x14ac:dyDescent="0.35">
      <c r="A10" s="7" t="s">
        <v>20</v>
      </c>
      <c r="E10" s="8" t="s">
        <v>158</v>
      </c>
    </row>
    <row r="11" spans="1:14" ht="17.5" x14ac:dyDescent="0.45">
      <c r="A11" s="8" t="s">
        <v>159</v>
      </c>
      <c r="E11" s="8" t="s">
        <v>160</v>
      </c>
      <c r="J11" s="81" t="str">
        <f>IF(ISBLANK(PAL!G4), "TBD", "")</f>
        <v>TBD</v>
      </c>
      <c r="N11" s="7" t="s">
        <v>27</v>
      </c>
    </row>
    <row r="12" spans="1:14" x14ac:dyDescent="0.35">
      <c r="A12" s="8" t="s">
        <v>161</v>
      </c>
      <c r="E12" s="8" t="s">
        <v>162</v>
      </c>
      <c r="N12" s="19"/>
    </row>
    <row r="13" spans="1:14" x14ac:dyDescent="0.35">
      <c r="A13" s="8" t="s">
        <v>163</v>
      </c>
      <c r="E13" s="8" t="s">
        <v>164</v>
      </c>
      <c r="N13" s="19" t="s">
        <v>147</v>
      </c>
    </row>
    <row r="14" spans="1:14" x14ac:dyDescent="0.35">
      <c r="A14" s="8" t="s">
        <v>165</v>
      </c>
      <c r="E14" s="8" t="s">
        <v>166</v>
      </c>
    </row>
    <row r="15" spans="1:14" ht="17.5" x14ac:dyDescent="0.45">
      <c r="E15" s="8" t="s">
        <v>167</v>
      </c>
      <c r="J15" s="81"/>
    </row>
    <row r="16" spans="1:14" x14ac:dyDescent="0.35">
      <c r="E16" s="8" t="s">
        <v>168</v>
      </c>
    </row>
    <row r="17" spans="5:10" ht="17.5" x14ac:dyDescent="0.45">
      <c r="E17" s="8" t="s">
        <v>169</v>
      </c>
      <c r="J17" s="81"/>
    </row>
    <row r="18" spans="5:10" x14ac:dyDescent="0.35">
      <c r="E18" s="8" t="s">
        <v>170</v>
      </c>
    </row>
    <row r="19" spans="5:10" x14ac:dyDescent="0.35">
      <c r="E19" s="8" t="s">
        <v>171</v>
      </c>
    </row>
    <row r="20" spans="5:10" x14ac:dyDescent="0.35">
      <c r="E20" s="8" t="s">
        <v>172</v>
      </c>
    </row>
  </sheetData>
  <mergeCells count="1">
    <mergeCell ref="A1:N1"/>
  </mergeCells>
  <phoneticPr fontId="33" type="noConversion"/>
  <pageMargins left="0.7" right="0.7" top="0.75" bottom="0.75" header="0.3" footer="0.3"/>
  <pageSetup paperSize="5"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ortfolio1">
    <tabColor theme="8" tint="0.39997558519241921"/>
    <pageSetUpPr fitToPage="1"/>
  </sheetPr>
  <dimension ref="A1:XFB100"/>
  <sheetViews>
    <sheetView showGridLines="0" showRuler="0" topLeftCell="A2" zoomScale="90" zoomScaleNormal="90" workbookViewId="0">
      <selection activeCell="J4" sqref="J4"/>
    </sheetView>
  </sheetViews>
  <sheetFormatPr defaultColWidth="0" defaultRowHeight="14.5" x14ac:dyDescent="0.35"/>
  <cols>
    <col min="1" max="1" width="20.54296875" customWidth="1"/>
    <col min="2" max="2" width="19" customWidth="1"/>
    <col min="3" max="3" width="29" customWidth="1"/>
    <col min="4" max="4" width="15.1796875" customWidth="1"/>
    <col min="5" max="5" width="14.54296875" customWidth="1"/>
    <col min="6" max="6" width="19.7265625" customWidth="1"/>
    <col min="7" max="7" width="15.26953125" customWidth="1"/>
    <col min="8" max="8" width="18.1796875" customWidth="1"/>
    <col min="9" max="9" width="17.7265625" customWidth="1"/>
    <col min="10" max="10" width="14.453125" customWidth="1"/>
    <col min="11" max="11" width="12.7265625" customWidth="1"/>
    <col min="12" max="12" width="10" customWidth="1"/>
    <col min="13" max="13" width="10.81640625" customWidth="1"/>
    <col min="14" max="14" width="17.81640625" customWidth="1"/>
    <col min="15" max="15" width="32.26953125" customWidth="1"/>
    <col min="16" max="16" width="10.7265625" customWidth="1"/>
    <col min="17" max="16382" width="19" hidden="1"/>
    <col min="16383" max="16384" width="0.26953125" customWidth="1"/>
  </cols>
  <sheetData>
    <row r="1" spans="1:16" s="34" customFormat="1" ht="35.15" customHeight="1" thickBot="1" x14ac:dyDescent="0.65">
      <c r="A1" s="86" t="s">
        <v>6</v>
      </c>
      <c r="B1" s="87"/>
      <c r="C1" s="87"/>
      <c r="D1" s="87"/>
      <c r="E1" s="87"/>
      <c r="F1" s="87"/>
      <c r="G1" s="87"/>
      <c r="H1" s="87"/>
      <c r="I1" s="87"/>
      <c r="J1" s="87"/>
      <c r="K1" s="87"/>
      <c r="L1" s="87"/>
      <c r="M1" s="87"/>
      <c r="N1" s="87"/>
      <c r="O1" s="87"/>
      <c r="P1" s="87"/>
    </row>
    <row r="2" spans="1:16" ht="42.65" customHeight="1" x14ac:dyDescent="0.35">
      <c r="A2" s="92" t="s">
        <v>12</v>
      </c>
      <c r="B2" s="88"/>
      <c r="C2" s="88"/>
      <c r="D2" s="88"/>
      <c r="E2" s="88"/>
      <c r="F2" s="88"/>
      <c r="G2" s="88"/>
      <c r="H2" s="91"/>
      <c r="I2" s="90" t="s">
        <v>13</v>
      </c>
      <c r="J2" s="88"/>
      <c r="K2" s="88"/>
      <c r="L2" s="88"/>
      <c r="M2" s="91"/>
      <c r="N2" s="88" t="s">
        <v>14</v>
      </c>
      <c r="O2" s="88"/>
      <c r="P2" s="89"/>
    </row>
    <row r="3" spans="1:16" ht="63" customHeight="1" x14ac:dyDescent="0.35">
      <c r="A3" s="27" t="s">
        <v>15</v>
      </c>
      <c r="B3" s="27" t="s">
        <v>16</v>
      </c>
      <c r="C3" s="27" t="s">
        <v>17</v>
      </c>
      <c r="D3" s="27" t="s">
        <v>18</v>
      </c>
      <c r="E3" s="27" t="s">
        <v>19</v>
      </c>
      <c r="F3" s="27" t="s">
        <v>20</v>
      </c>
      <c r="G3" s="21" t="s">
        <v>21</v>
      </c>
      <c r="H3" s="37" t="s">
        <v>22</v>
      </c>
      <c r="I3" s="27" t="s">
        <v>23</v>
      </c>
      <c r="J3" s="27" t="s">
        <v>24</v>
      </c>
      <c r="K3" s="27" t="s">
        <v>25</v>
      </c>
      <c r="L3" s="27" t="s">
        <v>26</v>
      </c>
      <c r="M3" s="39" t="s">
        <v>27</v>
      </c>
      <c r="N3" s="21" t="s">
        <v>28</v>
      </c>
      <c r="O3" s="27" t="s">
        <v>29</v>
      </c>
      <c r="P3" s="27" t="s">
        <v>30</v>
      </c>
    </row>
    <row r="4" spans="1:16" ht="35.15" customHeight="1" x14ac:dyDescent="0.45">
      <c r="A4" s="23"/>
      <c r="B4" s="20"/>
      <c r="C4" s="23"/>
      <c r="D4" s="23"/>
      <c r="E4" s="20"/>
      <c r="F4" s="20"/>
      <c r="G4" s="82"/>
      <c r="H4" s="38"/>
      <c r="I4" s="30"/>
      <c r="J4" s="30"/>
      <c r="K4" s="20"/>
      <c r="L4" s="20"/>
      <c r="M4" s="38"/>
      <c r="N4" s="20"/>
      <c r="O4" s="20"/>
      <c r="P4" s="20"/>
    </row>
    <row r="5" spans="1:16" ht="35.15" customHeight="1" x14ac:dyDescent="0.45">
      <c r="A5" s="23"/>
      <c r="B5" s="20"/>
      <c r="C5" s="23"/>
      <c r="D5" s="23"/>
      <c r="E5" s="20"/>
      <c r="F5" s="20"/>
      <c r="G5" s="82"/>
      <c r="H5" s="38"/>
      <c r="I5" s="30"/>
      <c r="J5" s="30"/>
      <c r="K5" s="20"/>
      <c r="L5" s="20"/>
      <c r="M5" s="38"/>
      <c r="N5" s="20"/>
      <c r="O5" s="23"/>
      <c r="P5" s="20"/>
    </row>
    <row r="6" spans="1:16" ht="35.15" customHeight="1" x14ac:dyDescent="0.45">
      <c r="A6" s="23"/>
      <c r="B6" s="20"/>
      <c r="C6" s="23"/>
      <c r="D6" s="23"/>
      <c r="E6" s="20"/>
      <c r="F6" s="20"/>
      <c r="G6" s="82"/>
      <c r="H6" s="38"/>
      <c r="I6" s="30"/>
      <c r="J6" s="30"/>
      <c r="K6" s="20"/>
      <c r="L6" s="20"/>
      <c r="M6" s="38"/>
      <c r="N6" s="20"/>
      <c r="O6" s="23"/>
      <c r="P6" s="20"/>
    </row>
    <row r="7" spans="1:16" ht="35.15" customHeight="1" x14ac:dyDescent="0.45">
      <c r="A7" s="23"/>
      <c r="B7" s="20"/>
      <c r="C7" s="23"/>
      <c r="D7" s="23"/>
      <c r="E7" s="20"/>
      <c r="F7" s="20"/>
      <c r="G7" s="82"/>
      <c r="H7" s="38"/>
      <c r="I7" s="30"/>
      <c r="J7" s="30"/>
      <c r="K7" s="20"/>
      <c r="L7" s="20"/>
      <c r="M7" s="38"/>
      <c r="N7" s="20"/>
      <c r="O7" s="23"/>
      <c r="P7" s="20"/>
    </row>
    <row r="8" spans="1:16" ht="35.15" customHeight="1" x14ac:dyDescent="0.45">
      <c r="A8" s="23"/>
      <c r="B8" s="20"/>
      <c r="C8" s="23"/>
      <c r="D8" s="23"/>
      <c r="E8" s="20"/>
      <c r="F8" s="20"/>
      <c r="G8" s="82"/>
      <c r="H8" s="38"/>
      <c r="I8" s="30"/>
      <c r="J8" s="30"/>
      <c r="K8" s="20"/>
      <c r="L8" s="20"/>
      <c r="M8" s="38"/>
      <c r="N8" s="20"/>
      <c r="O8" s="23"/>
      <c r="P8" s="20"/>
    </row>
    <row r="9" spans="1:16" ht="35.15" customHeight="1" x14ac:dyDescent="0.45">
      <c r="A9" s="23"/>
      <c r="B9" s="20"/>
      <c r="C9" s="23"/>
      <c r="D9" s="23"/>
      <c r="E9" s="20"/>
      <c r="F9" s="20"/>
      <c r="G9" s="82"/>
      <c r="H9" s="38"/>
      <c r="I9" s="30"/>
      <c r="J9" s="30"/>
      <c r="K9" s="20"/>
      <c r="L9" s="20"/>
      <c r="M9" s="38"/>
      <c r="N9" s="20"/>
      <c r="O9" s="23"/>
      <c r="P9" s="20"/>
    </row>
    <row r="10" spans="1:16" ht="35.15" customHeight="1" x14ac:dyDescent="0.45">
      <c r="A10" s="23"/>
      <c r="B10" s="20"/>
      <c r="C10" s="23"/>
      <c r="D10" s="23"/>
      <c r="E10" s="20"/>
      <c r="F10" s="20"/>
      <c r="G10" s="82"/>
      <c r="H10" s="38"/>
      <c r="I10" s="30"/>
      <c r="J10" s="30"/>
      <c r="K10" s="20"/>
      <c r="L10" s="20"/>
      <c r="M10" s="38"/>
      <c r="N10" s="20"/>
      <c r="O10" s="23"/>
      <c r="P10" s="20"/>
    </row>
    <row r="11" spans="1:16" ht="35.15" customHeight="1" x14ac:dyDescent="0.45">
      <c r="A11" s="23"/>
      <c r="B11" s="20"/>
      <c r="C11" s="23"/>
      <c r="D11" s="23"/>
      <c r="E11" s="20"/>
      <c r="F11" s="20"/>
      <c r="G11" s="82"/>
      <c r="H11" s="38"/>
      <c r="I11" s="30"/>
      <c r="J11" s="30"/>
      <c r="K11" s="20"/>
      <c r="L11" s="20"/>
      <c r="M11" s="38"/>
      <c r="N11" s="20"/>
      <c r="O11" s="23"/>
      <c r="P11" s="20"/>
    </row>
    <row r="12" spans="1:16" ht="35.15" customHeight="1" x14ac:dyDescent="0.45">
      <c r="A12" s="23"/>
      <c r="B12" s="20"/>
      <c r="C12" s="23"/>
      <c r="D12" s="23"/>
      <c r="E12" s="20"/>
      <c r="F12" s="20"/>
      <c r="G12" s="82"/>
      <c r="H12" s="38"/>
      <c r="I12" s="30"/>
      <c r="J12" s="30"/>
      <c r="K12" s="20"/>
      <c r="L12" s="20"/>
      <c r="M12" s="38"/>
      <c r="N12" s="20"/>
      <c r="O12" s="23"/>
      <c r="P12" s="20"/>
    </row>
    <row r="13" spans="1:16" ht="35.15" customHeight="1" x14ac:dyDescent="0.45">
      <c r="A13" s="23"/>
      <c r="B13" s="20"/>
      <c r="C13" s="23"/>
      <c r="D13" s="23"/>
      <c r="E13" s="20"/>
      <c r="F13" s="20"/>
      <c r="G13" s="82"/>
      <c r="H13" s="38"/>
      <c r="I13" s="30"/>
      <c r="J13" s="30"/>
      <c r="K13" s="20"/>
      <c r="L13" s="20"/>
      <c r="M13" s="38"/>
      <c r="N13" s="20"/>
      <c r="O13" s="23"/>
      <c r="P13" s="20"/>
    </row>
    <row r="14" spans="1:16" ht="35.15" customHeight="1" thickBot="1" x14ac:dyDescent="0.5">
      <c r="A14" s="23"/>
      <c r="B14" s="20"/>
      <c r="C14" s="23"/>
      <c r="D14" s="23"/>
      <c r="E14" s="20"/>
      <c r="F14" s="20"/>
      <c r="G14" s="82"/>
      <c r="H14" s="38"/>
      <c r="I14" s="30"/>
      <c r="J14" s="30"/>
      <c r="K14" s="20"/>
      <c r="L14" s="20"/>
      <c r="M14" s="38"/>
      <c r="N14" s="20"/>
      <c r="O14" s="23"/>
      <c r="P14" s="20"/>
    </row>
    <row r="15" spans="1:16" ht="35.15" customHeight="1" thickTop="1" x14ac:dyDescent="0.35">
      <c r="A15" s="61" t="s">
        <v>31</v>
      </c>
      <c r="B15" s="61">
        <f>SUBTOTAL(103,tbl_PAL[Project Name &amp; Number])</f>
        <v>0</v>
      </c>
      <c r="C15" s="64"/>
      <c r="D15" s="64"/>
      <c r="E15" s="65"/>
      <c r="F15" s="65"/>
      <c r="G15" s="65"/>
      <c r="H15" s="66"/>
      <c r="I15" s="63">
        <f>SUBTOTAL(109,tbl_PAL[Estimated Planning Cost])</f>
        <v>0</v>
      </c>
      <c r="J15" s="63">
        <f>SUBTOTAL(109,tbl_PAL[Estimated Project Cost])</f>
        <v>0</v>
      </c>
      <c r="K15" s="65"/>
      <c r="L15" s="65"/>
      <c r="M15" s="66"/>
      <c r="N15" s="65"/>
      <c r="O15" s="64"/>
      <c r="P15" s="65"/>
    </row>
    <row r="16" spans="1:16" ht="35.15" customHeight="1" x14ac:dyDescent="0.35"/>
    <row r="17" ht="35.15" customHeight="1" x14ac:dyDescent="0.35"/>
    <row r="18" ht="35.15" customHeight="1" x14ac:dyDescent="0.35"/>
    <row r="19" ht="35.15" customHeight="1" x14ac:dyDescent="0.35"/>
    <row r="20" ht="35.15" customHeight="1" x14ac:dyDescent="0.35"/>
    <row r="21" ht="35.15" customHeight="1" x14ac:dyDescent="0.35"/>
    <row r="22" ht="35.15" customHeight="1" x14ac:dyDescent="0.35"/>
    <row r="23" ht="35.15" customHeight="1" x14ac:dyDescent="0.35"/>
    <row r="24" ht="35.15" customHeight="1" x14ac:dyDescent="0.35"/>
    <row r="25" ht="35.15" customHeight="1" x14ac:dyDescent="0.35"/>
    <row r="26" ht="35.15" customHeight="1" x14ac:dyDescent="0.35"/>
    <row r="27" ht="35.15" customHeight="1" x14ac:dyDescent="0.35"/>
    <row r="28" ht="35.15" customHeight="1" x14ac:dyDescent="0.35"/>
    <row r="29" ht="35.15" customHeight="1" x14ac:dyDescent="0.35"/>
    <row r="30" ht="35.15" customHeight="1" x14ac:dyDescent="0.35"/>
    <row r="31" ht="35.15" customHeight="1" x14ac:dyDescent="0.35"/>
    <row r="32" ht="35.15" customHeight="1" x14ac:dyDescent="0.35"/>
    <row r="33" ht="35.15" customHeight="1" x14ac:dyDescent="0.35"/>
    <row r="34" ht="35.15" customHeight="1" x14ac:dyDescent="0.35"/>
    <row r="35" ht="35.15" customHeight="1" x14ac:dyDescent="0.35"/>
    <row r="36" ht="35.15" customHeight="1" x14ac:dyDescent="0.35"/>
    <row r="37" ht="35.15" customHeight="1" x14ac:dyDescent="0.35"/>
    <row r="38" ht="35.15" customHeight="1" x14ac:dyDescent="0.35"/>
    <row r="39" ht="35.15" customHeight="1" x14ac:dyDescent="0.35"/>
    <row r="40" ht="35.15" customHeight="1" x14ac:dyDescent="0.35"/>
    <row r="41" ht="35.15" customHeight="1" x14ac:dyDescent="0.35"/>
    <row r="42" ht="35.15" customHeight="1" x14ac:dyDescent="0.35"/>
    <row r="43" ht="35.15" customHeight="1" x14ac:dyDescent="0.35"/>
    <row r="44" ht="35.15" customHeight="1" x14ac:dyDescent="0.35"/>
    <row r="45" ht="35.15" customHeight="1" x14ac:dyDescent="0.35"/>
    <row r="46" ht="35.15" customHeight="1" x14ac:dyDescent="0.35"/>
    <row r="47" ht="35.15" customHeight="1" x14ac:dyDescent="0.35"/>
    <row r="48" ht="35.15" customHeight="1" x14ac:dyDescent="0.35"/>
    <row r="49" ht="35.15" customHeight="1" x14ac:dyDescent="0.35"/>
    <row r="50" ht="35.15" customHeight="1" x14ac:dyDescent="0.35"/>
    <row r="51" ht="35.15" customHeight="1" x14ac:dyDescent="0.35"/>
    <row r="52" ht="35.15" customHeight="1" x14ac:dyDescent="0.35"/>
    <row r="53" ht="35.15" customHeight="1" x14ac:dyDescent="0.35"/>
    <row r="54" ht="35.15" customHeight="1" x14ac:dyDescent="0.35"/>
    <row r="55" ht="35.15" customHeight="1" x14ac:dyDescent="0.35"/>
    <row r="56" ht="35.15" customHeight="1" x14ac:dyDescent="0.35"/>
    <row r="57" ht="35.15" customHeight="1" x14ac:dyDescent="0.35"/>
    <row r="58" ht="35.15" customHeight="1" x14ac:dyDescent="0.35"/>
    <row r="59" ht="35.15" customHeight="1" x14ac:dyDescent="0.35"/>
    <row r="60" ht="35.15" customHeight="1" x14ac:dyDescent="0.35"/>
    <row r="61" ht="35.15" customHeight="1" x14ac:dyDescent="0.35"/>
    <row r="62" ht="35.15" customHeight="1" x14ac:dyDescent="0.35"/>
    <row r="63" ht="35.15" customHeight="1" x14ac:dyDescent="0.35"/>
    <row r="64" ht="35.15" customHeight="1" x14ac:dyDescent="0.35"/>
    <row r="65" ht="35.15" customHeight="1" x14ac:dyDescent="0.35"/>
    <row r="66" ht="35.15" customHeight="1" x14ac:dyDescent="0.35"/>
    <row r="67" ht="35.15" customHeight="1" x14ac:dyDescent="0.35"/>
    <row r="68" ht="35.15" customHeight="1" x14ac:dyDescent="0.35"/>
    <row r="69" ht="35.15" customHeight="1" x14ac:dyDescent="0.35"/>
    <row r="70" ht="35.15" customHeight="1" x14ac:dyDescent="0.35"/>
    <row r="71" ht="35.15" customHeight="1" x14ac:dyDescent="0.35"/>
    <row r="72" ht="35.15" customHeight="1" x14ac:dyDescent="0.35"/>
    <row r="73" ht="35.15" customHeight="1" x14ac:dyDescent="0.35"/>
    <row r="74" ht="35.15" customHeight="1" x14ac:dyDescent="0.35"/>
    <row r="75" ht="35.15" customHeight="1" x14ac:dyDescent="0.35"/>
    <row r="76" ht="35.15" customHeight="1" x14ac:dyDescent="0.35"/>
    <row r="77" ht="35.15" customHeight="1" x14ac:dyDescent="0.35"/>
    <row r="78" ht="35.15" customHeight="1" x14ac:dyDescent="0.35"/>
    <row r="79" ht="35.15" customHeight="1" x14ac:dyDescent="0.35"/>
    <row r="80" ht="35.15" customHeight="1" x14ac:dyDescent="0.35"/>
    <row r="81" ht="35.15" customHeight="1" x14ac:dyDescent="0.35"/>
    <row r="82" ht="35.15" customHeight="1" x14ac:dyDescent="0.35"/>
    <row r="83" ht="35.15" customHeight="1" x14ac:dyDescent="0.35"/>
    <row r="84" ht="35.15" customHeight="1" x14ac:dyDescent="0.35"/>
    <row r="85" ht="35.15" customHeight="1" x14ac:dyDescent="0.35"/>
    <row r="86" ht="35.15" customHeight="1" x14ac:dyDescent="0.35"/>
    <row r="87" ht="35.15" customHeight="1" x14ac:dyDescent="0.35"/>
    <row r="88" ht="35.15" customHeight="1" x14ac:dyDescent="0.35"/>
    <row r="89" ht="35.15" customHeight="1" x14ac:dyDescent="0.35"/>
    <row r="90" ht="35.15" customHeight="1" x14ac:dyDescent="0.35"/>
    <row r="91" ht="35.15" customHeight="1" x14ac:dyDescent="0.35"/>
    <row r="92" ht="35.15" customHeight="1" x14ac:dyDescent="0.35"/>
    <row r="93" ht="35.15" customHeight="1" x14ac:dyDescent="0.35"/>
    <row r="94" ht="35.15" customHeight="1" x14ac:dyDescent="0.35"/>
    <row r="95" ht="35.15" customHeight="1" x14ac:dyDescent="0.35"/>
    <row r="96" ht="35.15" customHeight="1" x14ac:dyDescent="0.35"/>
    <row r="97" ht="35.15" customHeight="1" x14ac:dyDescent="0.35"/>
    <row r="98" ht="35.15" customHeight="1" x14ac:dyDescent="0.35"/>
    <row r="99" ht="35.15" customHeight="1" x14ac:dyDescent="0.35"/>
    <row r="100" ht="35.15" customHeight="1" x14ac:dyDescent="0.35"/>
  </sheetData>
  <sheetProtection formatRows="0" insertRows="0" deleteRows="0" selectLockedCells="1" sort="0" autoFilter="0" pivotTables="0"/>
  <mergeCells count="4">
    <mergeCell ref="A1:P1"/>
    <mergeCell ref="N2:P2"/>
    <mergeCell ref="I2:M2"/>
    <mergeCell ref="A2:H2"/>
  </mergeCells>
  <conditionalFormatting sqref="N4:N14">
    <cfRule type="containsText" dxfId="25" priority="9" operator="containsText" text="Blue">
      <formula>NOT(ISERROR(SEARCH("Blue",N4)))</formula>
    </cfRule>
    <cfRule type="containsText" dxfId="24" priority="10" operator="containsText" text="Yellow">
      <formula>NOT(ISERROR(SEARCH("Yellow",N4)))</formula>
    </cfRule>
    <cfRule type="containsText" dxfId="23" priority="11" operator="containsText" text="Red">
      <formula>NOT(ISERROR(SEARCH("Red",N4)))</formula>
    </cfRule>
    <cfRule type="containsText" dxfId="22" priority="12" operator="containsText" text="Green">
      <formula>NOT(ISERROR(SEARCH("Green",N4)))</formula>
    </cfRule>
  </conditionalFormatting>
  <dataValidations count="1">
    <dataValidation type="list" allowBlank="1" showInputMessage="1" showErrorMessage="1" sqref="D4:D14" xr:uid="{B36F9540-E65A-4F37-9B09-B1D2564F6866}">
      <formula1>"No, Goal #1, Goal #2, Goal #3, Goal #4, Goal#5, Multiple Goals - Add comment"</formula1>
    </dataValidation>
  </dataValidations>
  <printOptions horizontalCentered="1"/>
  <pageMargins left="0.25" right="0.25" top="0.75" bottom="0.75" header="0.3" footer="0.3"/>
  <pageSetup paperSize="5" scale="64" fitToHeight="0" orientation="landscape" r:id="rId1"/>
  <headerFooter>
    <oddHeader>&amp;L&amp;L&amp;B&amp;14&amp;"Calibri Light"[Enter Your Agency Here]&amp;C&amp;C&amp;B&amp;22&amp;"Calibri Light"Agency Portfolio Report&amp;R&amp;R&amp;B&amp;14&amp;"Calibri Light"As of: Month Day, Year</oddHeader>
    <oddFooter>&amp;LCalifornia Department of Technology (CDT)
Agency State Entity Portfolio Report
Project Approval Lifecycle (PAL)&amp;CRevision:  6/2019&amp;RPage &amp;P of &amp;N</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r:uid="{50D6F4D6-358A-4FDC-A325-D16B487AF4B7}">
          <x14:formula1>
            <xm:f>Dropdowns!$E$4:$E$20</xm:f>
          </x14:formula1>
          <xm:sqref>K4:K14</xm:sqref>
        </x14:dataValidation>
        <x14:dataValidation type="list" allowBlank="1" showInputMessage="1" showErrorMessage="1" xr:uid="{00000000-0002-0000-0100-000001000000}">
          <x14:formula1>
            <xm:f>Dropdowns!$A$4:$A$6</xm:f>
          </x14:formula1>
          <xm:sqref>E4:E14</xm:sqref>
        </x14:dataValidation>
        <x14:dataValidation type="list" allowBlank="1" showInputMessage="1" showErrorMessage="1" xr:uid="{00000000-0002-0000-0100-000002000000}">
          <x14:formula1>
            <xm:f>Dropdowns!$I$4:$I$6</xm:f>
          </x14:formula1>
          <xm:sqref>N4:N14</xm:sqref>
        </x14:dataValidation>
        <x14:dataValidation type="list" allowBlank="1" showInputMessage="1" showErrorMessage="1" xr:uid="{00000000-0002-0000-0100-000003000000}">
          <x14:formula1>
            <xm:f>Dropdowns!$C$4:$C$7</xm:f>
          </x14:formula1>
          <xm:sqref>H4:H14</xm:sqref>
        </x14:dataValidation>
        <x14:dataValidation type="list" allowBlank="1" showInputMessage="1" showErrorMessage="1" xr:uid="{00000000-0002-0000-0100-000005000000}">
          <x14:formula1>
            <xm:f>Dropdowns!$A$11:$A$14</xm:f>
          </x14:formula1>
          <xm:sqref>F4:F14</xm:sqref>
        </x14:dataValidation>
        <x14:dataValidation type="list" allowBlank="1" showInputMessage="1" showErrorMessage="1" xr:uid="{00000000-0002-0000-0100-000006000000}">
          <x14:formula1>
            <xm:f>Dropdowns!$N$8:$N$9</xm:f>
          </x14:formula1>
          <xm:sqref>L4:L14</xm:sqref>
        </x14:dataValidation>
        <x14:dataValidation type="list" allowBlank="1" showInputMessage="1" showErrorMessage="1" xr:uid="{00000000-0002-0000-0100-000007000000}">
          <x14:formula1>
            <xm:f>Dropdowns!$N$12:$N$13</xm:f>
          </x14:formula1>
          <xm:sqref>M4:M14</xm:sqref>
        </x14:dataValidation>
        <x14:dataValidation type="list" allowBlank="1" showInputMessage="1" showErrorMessage="1" xr:uid="{00000000-0002-0000-0100-000004000000}">
          <x14:formula1>
            <xm:f>Dropdowns!$N$4:$N$5</xm:f>
          </x14:formula1>
          <xm:sqref>P4:P14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10DC-A1DB-4472-A495-61A91D2D3835}">
  <sheetPr codeName="Portfolio5">
    <tabColor theme="8" tint="0.39997558519241921"/>
    <pageSetUpPr fitToPage="1"/>
  </sheetPr>
  <dimension ref="A1:P87"/>
  <sheetViews>
    <sheetView showGridLines="0" topLeftCell="B1" zoomScale="85" zoomScaleNormal="85" workbookViewId="0">
      <selection activeCell="K4" sqref="K4"/>
    </sheetView>
  </sheetViews>
  <sheetFormatPr defaultColWidth="8.7265625" defaultRowHeight="14.5" x14ac:dyDescent="0.35"/>
  <cols>
    <col min="1" max="1" width="21.453125" customWidth="1"/>
    <col min="2" max="2" width="19" customWidth="1"/>
    <col min="3" max="3" width="33.81640625" customWidth="1"/>
    <col min="4" max="4" width="14.7265625" customWidth="1"/>
    <col min="5" max="5" width="15.1796875" customWidth="1"/>
    <col min="6" max="6" width="16.7265625" customWidth="1"/>
    <col min="7" max="8" width="12.7265625" customWidth="1"/>
    <col min="9" max="9" width="18.453125" bestFit="1" customWidth="1"/>
    <col min="10" max="10" width="15.54296875" customWidth="1"/>
    <col min="11" max="11" width="12.7265625" customWidth="1"/>
    <col min="12" max="12" width="17.54296875" customWidth="1"/>
    <col min="13" max="13" width="15.54296875" customWidth="1"/>
    <col min="14" max="14" width="16.26953125" customWidth="1"/>
    <col min="15" max="15" width="33.81640625" customWidth="1"/>
    <col min="16" max="16" width="10.7265625" customWidth="1"/>
  </cols>
  <sheetData>
    <row r="1" spans="1:16" ht="35.15" customHeight="1" thickBot="1" x14ac:dyDescent="0.4">
      <c r="A1" s="86" t="s">
        <v>7</v>
      </c>
      <c r="B1" s="87"/>
      <c r="C1" s="87"/>
      <c r="D1" s="87"/>
      <c r="E1" s="87"/>
      <c r="F1" s="87"/>
      <c r="G1" s="87"/>
      <c r="H1" s="87"/>
      <c r="I1" s="87"/>
      <c r="J1" s="87"/>
      <c r="K1" s="87"/>
      <c r="L1" s="87"/>
      <c r="M1" s="87"/>
      <c r="N1" s="87"/>
      <c r="O1" s="87"/>
      <c r="P1" s="87"/>
    </row>
    <row r="2" spans="1:16" s="60" customFormat="1" ht="35.15" customHeight="1" x14ac:dyDescent="0.35">
      <c r="A2" s="93" t="s">
        <v>12</v>
      </c>
      <c r="B2" s="94"/>
      <c r="C2" s="94"/>
      <c r="D2" s="94"/>
      <c r="E2" s="95"/>
      <c r="F2" s="96" t="s">
        <v>32</v>
      </c>
      <c r="G2" s="94"/>
      <c r="H2" s="94"/>
      <c r="I2" s="94"/>
      <c r="J2" s="95"/>
      <c r="K2" s="96" t="s">
        <v>13</v>
      </c>
      <c r="L2" s="94"/>
      <c r="M2" s="95"/>
      <c r="N2" s="97" t="s">
        <v>14</v>
      </c>
      <c r="O2" s="98"/>
      <c r="P2" s="99"/>
    </row>
    <row r="3" spans="1:16" ht="35.15" customHeight="1" x14ac:dyDescent="0.35">
      <c r="A3" s="27" t="s">
        <v>15</v>
      </c>
      <c r="B3" s="27" t="s">
        <v>16</v>
      </c>
      <c r="C3" s="27" t="s">
        <v>17</v>
      </c>
      <c r="D3" s="27" t="s">
        <v>18</v>
      </c>
      <c r="E3" s="40" t="s">
        <v>19</v>
      </c>
      <c r="F3" s="27" t="s">
        <v>33</v>
      </c>
      <c r="G3" s="21" t="s">
        <v>34</v>
      </c>
      <c r="H3" s="21" t="s">
        <v>35</v>
      </c>
      <c r="I3" s="21" t="s">
        <v>36</v>
      </c>
      <c r="J3" s="41" t="s">
        <v>37</v>
      </c>
      <c r="K3" s="27" t="s">
        <v>38</v>
      </c>
      <c r="L3" s="27" t="s">
        <v>39</v>
      </c>
      <c r="M3" s="40" t="s">
        <v>25</v>
      </c>
      <c r="N3" s="21" t="s">
        <v>40</v>
      </c>
      <c r="O3" s="27" t="s">
        <v>41</v>
      </c>
      <c r="P3" s="27" t="s">
        <v>30</v>
      </c>
    </row>
    <row r="4" spans="1:16" ht="35.15" customHeight="1" x14ac:dyDescent="0.35">
      <c r="A4" s="25"/>
      <c r="B4" s="27"/>
      <c r="C4" s="25"/>
      <c r="D4" s="25"/>
      <c r="E4" s="39"/>
      <c r="F4" s="27"/>
      <c r="G4" s="21"/>
      <c r="H4" s="21"/>
      <c r="I4" s="21"/>
      <c r="J4" s="37"/>
      <c r="K4" s="24"/>
      <c r="L4" s="24"/>
      <c r="M4" s="39"/>
      <c r="N4" s="21"/>
      <c r="O4" s="25"/>
      <c r="P4" s="27"/>
    </row>
    <row r="5" spans="1:16" ht="35.15" customHeight="1" x14ac:dyDescent="0.35">
      <c r="A5" s="25"/>
      <c r="B5" s="27"/>
      <c r="C5" s="25"/>
      <c r="D5" s="25"/>
      <c r="E5" s="39"/>
      <c r="F5" s="27"/>
      <c r="G5" s="21"/>
      <c r="H5" s="21"/>
      <c r="I5" s="21"/>
      <c r="J5" s="37"/>
      <c r="K5" s="24"/>
      <c r="L5" s="24"/>
      <c r="M5" s="39"/>
      <c r="N5" s="21"/>
      <c r="O5" s="25"/>
      <c r="P5" s="27"/>
    </row>
    <row r="6" spans="1:16" ht="35.15" customHeight="1" x14ac:dyDescent="0.35">
      <c r="A6" s="25"/>
      <c r="B6" s="27"/>
      <c r="C6" s="25"/>
      <c r="D6" s="25"/>
      <c r="E6" s="39"/>
      <c r="F6" s="27"/>
      <c r="G6" s="21"/>
      <c r="H6" s="21"/>
      <c r="I6" s="21"/>
      <c r="J6" s="37"/>
      <c r="K6" s="24"/>
      <c r="L6" s="24"/>
      <c r="M6" s="39"/>
      <c r="N6" s="21"/>
      <c r="O6" s="25"/>
      <c r="P6" s="27"/>
    </row>
    <row r="7" spans="1:16" ht="35.15" customHeight="1" x14ac:dyDescent="0.35">
      <c r="A7" s="25"/>
      <c r="B7" s="27"/>
      <c r="C7" s="25"/>
      <c r="D7" s="25"/>
      <c r="E7" s="39"/>
      <c r="F7" s="27"/>
      <c r="G7" s="21"/>
      <c r="H7" s="21"/>
      <c r="I7" s="21"/>
      <c r="J7" s="37"/>
      <c r="K7" s="24"/>
      <c r="L7" s="24"/>
      <c r="M7" s="39"/>
      <c r="N7" s="21"/>
      <c r="O7" s="25"/>
      <c r="P7" s="27"/>
    </row>
    <row r="8" spans="1:16" s="22" customFormat="1" ht="35.15" customHeight="1" x14ac:dyDescent="0.65">
      <c r="A8" s="25"/>
      <c r="B8" s="27"/>
      <c r="C8" s="25"/>
      <c r="D8" s="25"/>
      <c r="E8" s="39"/>
      <c r="F8" s="27"/>
      <c r="G8" s="21"/>
      <c r="H8" s="21"/>
      <c r="I8" s="21"/>
      <c r="J8" s="37"/>
      <c r="K8" s="24"/>
      <c r="L8" s="24"/>
      <c r="M8" s="39"/>
      <c r="N8" s="21"/>
      <c r="O8" s="25"/>
      <c r="P8" s="27"/>
    </row>
    <row r="9" spans="1:16" ht="35.15" customHeight="1" thickBot="1" x14ac:dyDescent="0.4">
      <c r="A9" s="25"/>
      <c r="B9" s="27"/>
      <c r="C9" s="25"/>
      <c r="D9" s="25"/>
      <c r="E9" s="39"/>
      <c r="F9" s="27"/>
      <c r="G9" s="21"/>
      <c r="H9" s="21"/>
      <c r="I9" s="21"/>
      <c r="J9" s="37"/>
      <c r="K9" s="24"/>
      <c r="L9" s="24"/>
      <c r="M9" s="39"/>
      <c r="N9" s="21"/>
      <c r="O9" s="25"/>
      <c r="P9" s="27"/>
    </row>
    <row r="10" spans="1:16" ht="35.15" customHeight="1" thickTop="1" x14ac:dyDescent="0.35">
      <c r="A10" s="61" t="s">
        <v>42</v>
      </c>
      <c r="B10" s="67">
        <f>SUBTOTAL(103,tbl_NonDelegated10[Project Name &amp; Number])</f>
        <v>0</v>
      </c>
      <c r="C10" s="72"/>
      <c r="D10" s="72"/>
      <c r="E10" s="73"/>
      <c r="F10" s="72"/>
      <c r="G10" s="72"/>
      <c r="H10" s="74"/>
      <c r="I10" s="68" t="s">
        <v>43</v>
      </c>
      <c r="J10" s="70"/>
      <c r="K10" s="71">
        <f>SUBTOTAL(109,tbl_NonDelegated10[Total Project Cost])</f>
        <v>0</v>
      </c>
      <c r="L10" s="72"/>
      <c r="M10" s="73"/>
      <c r="N10" s="72"/>
      <c r="O10" s="72"/>
      <c r="P10" s="72"/>
    </row>
    <row r="11" spans="1:16" ht="35.15" customHeight="1" x14ac:dyDescent="0.35"/>
    <row r="12" spans="1:16" ht="35.15" customHeight="1" x14ac:dyDescent="0.35"/>
    <row r="13" spans="1:16" ht="35.15" customHeight="1" x14ac:dyDescent="0.35"/>
    <row r="14" spans="1:16" ht="35.15" customHeight="1" x14ac:dyDescent="0.35"/>
    <row r="15" spans="1:16" ht="35.15" customHeight="1" x14ac:dyDescent="0.35"/>
    <row r="16" spans="1:16" ht="35.15" customHeight="1" x14ac:dyDescent="0.35"/>
    <row r="17" ht="35.15" customHeight="1" x14ac:dyDescent="0.35"/>
    <row r="18" ht="35.15" customHeight="1" x14ac:dyDescent="0.35"/>
    <row r="19" ht="35.15" customHeight="1" x14ac:dyDescent="0.35"/>
    <row r="20" ht="35.15" customHeight="1" x14ac:dyDescent="0.35"/>
    <row r="21" ht="35.15" customHeight="1" x14ac:dyDescent="0.35"/>
    <row r="22" ht="35.15" customHeight="1" x14ac:dyDescent="0.35"/>
    <row r="23" ht="35.15" customHeight="1" x14ac:dyDescent="0.35"/>
    <row r="24" ht="35.15" customHeight="1" x14ac:dyDescent="0.35"/>
    <row r="25" ht="35.15" customHeight="1" x14ac:dyDescent="0.35"/>
    <row r="26" ht="35.15" customHeight="1" x14ac:dyDescent="0.35"/>
    <row r="27" ht="35.15" customHeight="1" x14ac:dyDescent="0.35"/>
    <row r="28" ht="35.15" customHeight="1" x14ac:dyDescent="0.35"/>
    <row r="29" ht="35.15" customHeight="1" x14ac:dyDescent="0.35"/>
    <row r="30" ht="35.15" customHeight="1" x14ac:dyDescent="0.35"/>
    <row r="31" ht="35.15" customHeight="1" x14ac:dyDescent="0.35"/>
    <row r="32" ht="35.15" customHeight="1" x14ac:dyDescent="0.35"/>
    <row r="33" ht="35.15" customHeight="1" x14ac:dyDescent="0.35"/>
    <row r="34" ht="35.15" customHeight="1" x14ac:dyDescent="0.35"/>
    <row r="35" ht="35.15" customHeight="1" x14ac:dyDescent="0.35"/>
    <row r="36" ht="35.15" customHeight="1" x14ac:dyDescent="0.35"/>
    <row r="37" ht="35.15" customHeight="1" x14ac:dyDescent="0.35"/>
    <row r="38" ht="35.15" customHeight="1" x14ac:dyDescent="0.35"/>
    <row r="39" ht="35.15" customHeight="1" x14ac:dyDescent="0.35"/>
    <row r="40" ht="35.15" customHeight="1" x14ac:dyDescent="0.35"/>
    <row r="41" ht="35.15" customHeight="1" x14ac:dyDescent="0.35"/>
    <row r="42" ht="35.15" customHeight="1" x14ac:dyDescent="0.35"/>
    <row r="43" ht="35.15" customHeight="1" x14ac:dyDescent="0.35"/>
    <row r="44" ht="35.15" customHeight="1" x14ac:dyDescent="0.35"/>
    <row r="45" ht="35.15" customHeight="1" x14ac:dyDescent="0.35"/>
    <row r="46" ht="35.15" customHeight="1" x14ac:dyDescent="0.35"/>
    <row r="47" ht="35.15" customHeight="1" x14ac:dyDescent="0.35"/>
    <row r="48" ht="35.15" customHeight="1" x14ac:dyDescent="0.35"/>
    <row r="49" ht="35.15" customHeight="1" x14ac:dyDescent="0.35"/>
    <row r="50" ht="35.15" customHeight="1" x14ac:dyDescent="0.35"/>
    <row r="51" ht="35.15" customHeight="1" x14ac:dyDescent="0.35"/>
    <row r="52" ht="35.15" customHeight="1" x14ac:dyDescent="0.35"/>
    <row r="53" ht="35.15" customHeight="1" x14ac:dyDescent="0.35"/>
    <row r="54" ht="35.15" customHeight="1" x14ac:dyDescent="0.35"/>
    <row r="55" ht="35.15" customHeight="1" x14ac:dyDescent="0.35"/>
    <row r="56" ht="35.15" customHeight="1" x14ac:dyDescent="0.35"/>
    <row r="57" ht="35.15" customHeight="1" x14ac:dyDescent="0.35"/>
    <row r="58" ht="35.15" customHeight="1" x14ac:dyDescent="0.35"/>
    <row r="59" ht="35.15" customHeight="1" x14ac:dyDescent="0.35"/>
    <row r="60" ht="35.15" customHeight="1" x14ac:dyDescent="0.35"/>
    <row r="61" ht="35.15" customHeight="1" x14ac:dyDescent="0.35"/>
    <row r="62" ht="35.15" customHeight="1" x14ac:dyDescent="0.35"/>
    <row r="63" ht="35.15" customHeight="1" x14ac:dyDescent="0.35"/>
    <row r="64" ht="35.15" customHeight="1" x14ac:dyDescent="0.35"/>
    <row r="65" ht="35.15" customHeight="1" x14ac:dyDescent="0.35"/>
    <row r="66" ht="35.15" customHeight="1" x14ac:dyDescent="0.35"/>
    <row r="67" ht="35.15" customHeight="1" x14ac:dyDescent="0.35"/>
    <row r="68" ht="35.15" customHeight="1" x14ac:dyDescent="0.35"/>
    <row r="69" ht="35.15" customHeight="1" x14ac:dyDescent="0.35"/>
    <row r="70" ht="35.15" customHeight="1" x14ac:dyDescent="0.35"/>
    <row r="71" ht="35.15" customHeight="1" x14ac:dyDescent="0.35"/>
    <row r="72" ht="35.15" customHeight="1" x14ac:dyDescent="0.35"/>
    <row r="73" ht="35.15" customHeight="1" x14ac:dyDescent="0.35"/>
    <row r="74" ht="35.15" customHeight="1" x14ac:dyDescent="0.35"/>
    <row r="75" ht="35.15" customHeight="1" x14ac:dyDescent="0.35"/>
    <row r="76" ht="35.15" customHeight="1" x14ac:dyDescent="0.35"/>
    <row r="77" ht="35.15" customHeight="1" x14ac:dyDescent="0.35"/>
    <row r="78" ht="35.15" customHeight="1" x14ac:dyDescent="0.35"/>
    <row r="79" ht="35.15" customHeight="1" x14ac:dyDescent="0.35"/>
    <row r="80" ht="35.15" customHeight="1" x14ac:dyDescent="0.35"/>
    <row r="81" ht="35.15" customHeight="1" x14ac:dyDescent="0.35"/>
    <row r="82" ht="35.15" customHeight="1" x14ac:dyDescent="0.35"/>
    <row r="83" ht="35.15" customHeight="1" x14ac:dyDescent="0.35"/>
    <row r="84" ht="35.15" customHeight="1" x14ac:dyDescent="0.35"/>
    <row r="85" ht="35.15" customHeight="1" x14ac:dyDescent="0.35"/>
    <row r="86" ht="35.15" customHeight="1" x14ac:dyDescent="0.35"/>
    <row r="87" ht="35.15" customHeight="1" x14ac:dyDescent="0.35"/>
  </sheetData>
  <mergeCells count="5">
    <mergeCell ref="A1:P1"/>
    <mergeCell ref="A2:E2"/>
    <mergeCell ref="F2:J2"/>
    <mergeCell ref="K2:M2"/>
    <mergeCell ref="N2:P2"/>
  </mergeCells>
  <conditionalFormatting sqref="L4:L9">
    <cfRule type="cellIs" dxfId="21" priority="1" operator="equal">
      <formula>"Significant Variance &gt;10%"</formula>
    </cfRule>
    <cfRule type="cellIs" dxfId="20" priority="2" operator="equal">
      <formula>"Caution 5-10%"</formula>
    </cfRule>
    <cfRule type="containsText" dxfId="19" priority="3" operator="containsText" text="On Plan &lt;5%">
      <formula>NOT(ISERROR(SEARCH("On Plan &lt;5%",L4)))</formula>
    </cfRule>
  </conditionalFormatting>
  <conditionalFormatting sqref="N4:N9">
    <cfRule type="containsText" dxfId="18" priority="4" operator="containsText" text="Blue">
      <formula>NOT(ISERROR(SEARCH("Blue",N4)))</formula>
    </cfRule>
    <cfRule type="containsText" dxfId="17" priority="5" operator="containsText" text="Yellow">
      <formula>NOT(ISERROR(SEARCH("Yellow",N4)))</formula>
    </cfRule>
    <cfRule type="containsText" dxfId="16" priority="6" operator="containsText" text="Red">
      <formula>NOT(ISERROR(SEARCH("Red",N4)))</formula>
    </cfRule>
    <cfRule type="containsText" dxfId="15" priority="7" operator="containsText" text="Green">
      <formula>NOT(ISERROR(SEARCH("Green",N4)))</formula>
    </cfRule>
  </conditionalFormatting>
  <dataValidations count="2">
    <dataValidation type="list" allowBlank="1" showInputMessage="1" showErrorMessage="1" sqref="D4:D9" xr:uid="{B795D4CB-8D96-4736-82B6-A8EE6A6215D2}">
      <formula1>"No, Goal #1, Goal #2, Goal #3, Goal #4, Goal#5, &gt;than 1 add comment"</formula1>
    </dataValidation>
    <dataValidation operator="notBetween" allowBlank="1" showInputMessage="1" showErrorMessage="1" sqref="F4:F9" xr:uid="{21D96A84-36C1-4EEE-809B-811856C28AE5}"/>
  </dataValidations>
  <printOptions horizontalCentered="1"/>
  <pageMargins left="0.25" right="0.25" top="0.75" bottom="0.75" header="0.3" footer="0.3"/>
  <pageSetup paperSize="5" scale="73" fitToHeight="0" orientation="landscape" r:id="rId1"/>
  <headerFooter>
    <oddHeader>&amp;L&amp;"Calibri Light,Bold"&amp;14[Enter Your Agency Here]&amp;C&amp;"Calibri Light,Bold"&amp;22Agency Portfolio Report&amp;R&amp;"Calibri Light,Bold"&amp;14As of: Month Day, Year</oddHeader>
    <oddFooter>&amp;LCalifornia Department of Technology (CDT)
Agency State Entity Portfolio Report
Non-Delegated, Delegated&amp;CRevision:  6/2019&amp;RPage &amp;P of &amp;N</oddFoot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BF7BFF45-875C-4D44-A7E6-C185FCDA341B}">
          <x14:formula1>
            <xm:f>Dropdowns!$E$4:$E$20</xm:f>
          </x14:formula1>
          <xm:sqref>M4:M9</xm:sqref>
        </x14:dataValidation>
        <x14:dataValidation type="list" allowBlank="1" showInputMessage="1" showErrorMessage="1" xr:uid="{D9FBACBF-1123-4ACE-92CB-D52489F83A1F}">
          <x14:formula1>
            <xm:f>Dropdowns!$G$4:$G$6</xm:f>
          </x14:formula1>
          <xm:sqref>L4:L9</xm:sqref>
        </x14:dataValidation>
        <x14:dataValidation type="list" allowBlank="1" showInputMessage="1" showErrorMessage="1" xr:uid="{1A382297-D71D-43B2-BE83-17032AEC12BF}">
          <x14:formula1>
            <xm:f>Dropdowns!$I$4:$I$6</xm:f>
          </x14:formula1>
          <xm:sqref>N4:N9</xm:sqref>
        </x14:dataValidation>
        <x14:dataValidation type="list" allowBlank="1" showInputMessage="1" showErrorMessage="1" xr:uid="{275B09E9-6CE8-4330-8E32-27539985B39E}">
          <x14:formula1>
            <xm:f>Dropdowns!$A$4:$A$6</xm:f>
          </x14:formula1>
          <xm:sqref>E4:E9</xm:sqref>
        </x14:dataValidation>
        <x14:dataValidation type="list" allowBlank="1" showInputMessage="1" showErrorMessage="1" xr:uid="{B7A55C34-F628-4B3C-B911-51678632EEB6}">
          <x14:formula1>
            <xm:f>Dropdowns!$N$4:$N$5</xm:f>
          </x14:formula1>
          <xm:sqref>P4:P9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ortfolio2">
    <tabColor theme="8" tint="0.39997558519241921"/>
    <pageSetUpPr fitToPage="1"/>
  </sheetPr>
  <dimension ref="A1:P90"/>
  <sheetViews>
    <sheetView showGridLines="0" topLeftCell="A2" zoomScale="85" zoomScaleNormal="85" workbookViewId="0">
      <selection activeCell="K4" sqref="K4"/>
    </sheetView>
  </sheetViews>
  <sheetFormatPr defaultColWidth="19" defaultRowHeight="14.5" x14ac:dyDescent="0.35"/>
  <cols>
    <col min="1" max="1" width="21.453125" customWidth="1"/>
    <col min="2" max="2" width="19" customWidth="1"/>
    <col min="3" max="3" width="33.81640625" customWidth="1"/>
    <col min="4" max="4" width="14.7265625" customWidth="1"/>
    <col min="5" max="5" width="15.1796875" customWidth="1"/>
    <col min="6" max="6" width="16.7265625" customWidth="1"/>
    <col min="7" max="8" width="12.7265625" customWidth="1"/>
    <col min="9" max="9" width="18.453125" bestFit="1" customWidth="1"/>
    <col min="10" max="10" width="15.54296875" customWidth="1"/>
    <col min="11" max="11" width="11.1796875" customWidth="1"/>
    <col min="12" max="12" width="17.54296875" customWidth="1"/>
    <col min="13" max="13" width="17" customWidth="1"/>
    <col min="14" max="14" width="16.26953125" customWidth="1"/>
    <col min="15" max="15" width="33.81640625" customWidth="1"/>
    <col min="16" max="16" width="10.7265625" customWidth="1"/>
    <col min="16383" max="16384" width="8.7265625" customWidth="1"/>
  </cols>
  <sheetData>
    <row r="1" spans="1:16" ht="35.15" customHeight="1" thickBot="1" x14ac:dyDescent="0.4">
      <c r="A1" s="86" t="s">
        <v>8</v>
      </c>
      <c r="B1" s="87"/>
      <c r="C1" s="87"/>
      <c r="D1" s="87"/>
      <c r="E1" s="87"/>
      <c r="F1" s="87"/>
      <c r="G1" s="87"/>
      <c r="H1" s="87"/>
      <c r="I1" s="87"/>
      <c r="J1" s="87"/>
      <c r="K1" s="87"/>
      <c r="L1" s="87"/>
      <c r="M1" s="87"/>
      <c r="N1" s="87"/>
      <c r="O1" s="87"/>
      <c r="P1" s="87"/>
    </row>
    <row r="2" spans="1:16" ht="35.15" customHeight="1" x14ac:dyDescent="0.35">
      <c r="A2" s="100" t="s">
        <v>12</v>
      </c>
      <c r="B2" s="98"/>
      <c r="C2" s="98"/>
      <c r="D2" s="98"/>
      <c r="E2" s="101"/>
      <c r="F2" s="97" t="s">
        <v>32</v>
      </c>
      <c r="G2" s="98"/>
      <c r="H2" s="98"/>
      <c r="I2" s="98"/>
      <c r="J2" s="101"/>
      <c r="K2" s="97" t="s">
        <v>13</v>
      </c>
      <c r="L2" s="98"/>
      <c r="M2" s="101"/>
      <c r="N2" s="97" t="s">
        <v>44</v>
      </c>
      <c r="O2" s="98"/>
      <c r="P2" s="99"/>
    </row>
    <row r="3" spans="1:16" ht="35.15" customHeight="1" x14ac:dyDescent="0.35">
      <c r="A3" s="27" t="s">
        <v>15</v>
      </c>
      <c r="B3" s="27" t="s">
        <v>16</v>
      </c>
      <c r="C3" s="27" t="s">
        <v>17</v>
      </c>
      <c r="D3" s="27" t="s">
        <v>18</v>
      </c>
      <c r="E3" s="39" t="s">
        <v>19</v>
      </c>
      <c r="F3" s="27" t="s">
        <v>33</v>
      </c>
      <c r="G3" s="21" t="s">
        <v>34</v>
      </c>
      <c r="H3" s="21" t="s">
        <v>35</v>
      </c>
      <c r="I3" s="21" t="s">
        <v>36</v>
      </c>
      <c r="J3" s="37" t="s">
        <v>37</v>
      </c>
      <c r="K3" s="27" t="s">
        <v>38</v>
      </c>
      <c r="L3" s="27" t="s">
        <v>39</v>
      </c>
      <c r="M3" s="39" t="s">
        <v>25</v>
      </c>
      <c r="N3" s="21" t="s">
        <v>45</v>
      </c>
      <c r="O3" s="27" t="s">
        <v>46</v>
      </c>
      <c r="P3" s="27" t="s">
        <v>30</v>
      </c>
    </row>
    <row r="4" spans="1:16" ht="35.15" customHeight="1" x14ac:dyDescent="0.35">
      <c r="A4" s="27"/>
      <c r="B4" s="27"/>
      <c r="C4" s="27"/>
      <c r="D4" s="25"/>
      <c r="E4" s="39"/>
      <c r="F4" s="27"/>
      <c r="G4" s="21"/>
      <c r="H4" s="21"/>
      <c r="I4" s="21"/>
      <c r="J4" s="37"/>
      <c r="K4" s="24"/>
      <c r="L4" s="27"/>
      <c r="M4" s="39"/>
      <c r="N4" s="21"/>
      <c r="O4" s="27"/>
      <c r="P4" s="27"/>
    </row>
    <row r="5" spans="1:16" ht="35.15" customHeight="1" x14ac:dyDescent="0.35">
      <c r="A5" s="27"/>
      <c r="B5" s="27"/>
      <c r="C5" s="27"/>
      <c r="D5" s="25"/>
      <c r="E5" s="39"/>
      <c r="F5" s="27"/>
      <c r="G5" s="21"/>
      <c r="H5" s="21"/>
      <c r="I5" s="21"/>
      <c r="J5" s="37"/>
      <c r="K5" s="24"/>
      <c r="L5" s="27"/>
      <c r="M5" s="39"/>
      <c r="N5" s="21"/>
      <c r="O5" s="27"/>
      <c r="P5" s="27"/>
    </row>
    <row r="6" spans="1:16" ht="35.15" customHeight="1" x14ac:dyDescent="0.35">
      <c r="A6" s="27"/>
      <c r="B6" s="27"/>
      <c r="C6" s="27"/>
      <c r="D6" s="25"/>
      <c r="E6" s="39"/>
      <c r="F6" s="27"/>
      <c r="G6" s="21"/>
      <c r="H6" s="21"/>
      <c r="I6" s="21"/>
      <c r="J6" s="37"/>
      <c r="K6" s="24"/>
      <c r="L6" s="27"/>
      <c r="M6" s="39"/>
      <c r="N6" s="21"/>
      <c r="O6" s="27"/>
      <c r="P6" s="27"/>
    </row>
    <row r="7" spans="1:16" ht="35.15" customHeight="1" x14ac:dyDescent="0.35">
      <c r="A7" s="25"/>
      <c r="B7" s="27"/>
      <c r="C7" s="25"/>
      <c r="D7" s="25"/>
      <c r="E7" s="39"/>
      <c r="F7" s="27"/>
      <c r="G7" s="21"/>
      <c r="H7" s="21"/>
      <c r="I7" s="21"/>
      <c r="J7" s="37"/>
      <c r="K7" s="24"/>
      <c r="L7" s="24"/>
      <c r="M7" s="39"/>
      <c r="N7" s="21"/>
      <c r="O7" s="25"/>
      <c r="P7" s="27"/>
    </row>
    <row r="8" spans="1:16" ht="35.15" customHeight="1" x14ac:dyDescent="0.35">
      <c r="A8" s="25"/>
      <c r="B8" s="27"/>
      <c r="C8" s="25"/>
      <c r="D8" s="25"/>
      <c r="E8" s="39"/>
      <c r="F8" s="27"/>
      <c r="G8" s="21"/>
      <c r="H8" s="21"/>
      <c r="I8" s="21"/>
      <c r="J8" s="37"/>
      <c r="K8" s="24"/>
      <c r="L8" s="24"/>
      <c r="M8" s="39"/>
      <c r="N8" s="21"/>
      <c r="O8" s="25"/>
      <c r="P8" s="27"/>
    </row>
    <row r="9" spans="1:16" s="4" customFormat="1" ht="35.15" customHeight="1" thickBot="1" x14ac:dyDescent="0.4">
      <c r="A9" s="25"/>
      <c r="B9" s="27"/>
      <c r="C9" s="25"/>
      <c r="D9" s="25"/>
      <c r="E9" s="39"/>
      <c r="F9" s="27"/>
      <c r="G9" s="21"/>
      <c r="H9" s="21"/>
      <c r="I9" s="21"/>
      <c r="J9" s="37"/>
      <c r="K9" s="24"/>
      <c r="L9" s="24"/>
      <c r="M9" s="39"/>
      <c r="N9" s="21"/>
      <c r="O9" s="25"/>
      <c r="P9" s="27"/>
    </row>
    <row r="10" spans="1:16" ht="35.15" customHeight="1" thickTop="1" x14ac:dyDescent="0.35">
      <c r="A10" s="67" t="s">
        <v>42</v>
      </c>
      <c r="B10" s="67">
        <f>SUBTOTAL(103,tbl_Delegated[Project Name &amp; Number])</f>
        <v>0</v>
      </c>
      <c r="C10" s="72"/>
      <c r="D10" s="72"/>
      <c r="E10" s="76"/>
      <c r="F10" s="77"/>
      <c r="G10" s="72"/>
      <c r="H10" s="78"/>
      <c r="I10" s="69" t="s">
        <v>47</v>
      </c>
      <c r="J10" s="75"/>
      <c r="K10" s="71">
        <f>SUBTOTAL(109,tbl_Delegated[Total Project Cost])</f>
        <v>0</v>
      </c>
      <c r="L10" s="72"/>
      <c r="M10" s="76"/>
      <c r="N10" s="72"/>
      <c r="O10" s="72"/>
      <c r="P10" s="72"/>
    </row>
    <row r="11" spans="1:16" ht="35.15" customHeight="1" x14ac:dyDescent="0.35"/>
    <row r="12" spans="1:16" ht="35.15" customHeight="1" x14ac:dyDescent="0.35"/>
    <row r="13" spans="1:16" ht="35.15" customHeight="1" x14ac:dyDescent="0.35"/>
    <row r="14" spans="1:16" ht="35.15" customHeight="1" x14ac:dyDescent="0.35"/>
    <row r="15" spans="1:16" ht="35.15" customHeight="1" x14ac:dyDescent="0.35"/>
    <row r="16" spans="1:16" ht="35.15" customHeight="1" x14ac:dyDescent="0.35"/>
    <row r="17" ht="35.15" customHeight="1" x14ac:dyDescent="0.35"/>
    <row r="18" ht="35.15" customHeight="1" x14ac:dyDescent="0.35"/>
    <row r="19" ht="35.15" customHeight="1" x14ac:dyDescent="0.35"/>
    <row r="20" ht="35.15" customHeight="1" x14ac:dyDescent="0.35"/>
    <row r="21" ht="35.15" customHeight="1" x14ac:dyDescent="0.35"/>
    <row r="22" ht="35.15" customHeight="1" x14ac:dyDescent="0.35"/>
    <row r="23" ht="35.15" customHeight="1" x14ac:dyDescent="0.35"/>
    <row r="24" ht="35.15" customHeight="1" x14ac:dyDescent="0.35"/>
    <row r="25" ht="35.15" customHeight="1" x14ac:dyDescent="0.35"/>
    <row r="26" ht="35.15" customHeight="1" x14ac:dyDescent="0.35"/>
    <row r="27" ht="35.15" customHeight="1" x14ac:dyDescent="0.35"/>
    <row r="28" ht="35.15" customHeight="1" x14ac:dyDescent="0.35"/>
    <row r="29" ht="35.15" customHeight="1" x14ac:dyDescent="0.35"/>
    <row r="30" ht="35.15" customHeight="1" x14ac:dyDescent="0.35"/>
    <row r="31" ht="35.15" customHeight="1" x14ac:dyDescent="0.35"/>
    <row r="32" ht="35.15" customHeight="1" x14ac:dyDescent="0.35"/>
    <row r="33" ht="35.15" customHeight="1" x14ac:dyDescent="0.35"/>
    <row r="34" ht="35.15" customHeight="1" x14ac:dyDescent="0.35"/>
    <row r="35" ht="35.15" customHeight="1" x14ac:dyDescent="0.35"/>
    <row r="36" ht="35.15" customHeight="1" x14ac:dyDescent="0.35"/>
    <row r="37" ht="35.15" customHeight="1" x14ac:dyDescent="0.35"/>
    <row r="38" ht="35.15" customHeight="1" x14ac:dyDescent="0.35"/>
    <row r="39" ht="35.15" customHeight="1" x14ac:dyDescent="0.35"/>
    <row r="40" ht="35.15" customHeight="1" x14ac:dyDescent="0.35"/>
    <row r="41" ht="35.15" customHeight="1" x14ac:dyDescent="0.35"/>
    <row r="42" ht="35.15" customHeight="1" x14ac:dyDescent="0.35"/>
    <row r="43" ht="35.15" customHeight="1" x14ac:dyDescent="0.35"/>
    <row r="44" ht="35.15" customHeight="1" x14ac:dyDescent="0.35"/>
    <row r="45" ht="35.15" customHeight="1" x14ac:dyDescent="0.35"/>
    <row r="46" ht="35.15" customHeight="1" x14ac:dyDescent="0.35"/>
    <row r="47" ht="35.15" customHeight="1" x14ac:dyDescent="0.35"/>
    <row r="48" ht="35.15" customHeight="1" x14ac:dyDescent="0.35"/>
    <row r="49" ht="35.15" customHeight="1" x14ac:dyDescent="0.35"/>
    <row r="50" ht="35.15" customHeight="1" x14ac:dyDescent="0.35"/>
    <row r="51" ht="35.15" customHeight="1" x14ac:dyDescent="0.35"/>
    <row r="52" ht="35.15" customHeight="1" x14ac:dyDescent="0.35"/>
    <row r="53" ht="35.15" customHeight="1" x14ac:dyDescent="0.35"/>
    <row r="54" ht="35.15" customHeight="1" x14ac:dyDescent="0.35"/>
    <row r="55" ht="35.15" customHeight="1" x14ac:dyDescent="0.35"/>
    <row r="56" ht="35.15" customHeight="1" x14ac:dyDescent="0.35"/>
    <row r="57" ht="35.15" customHeight="1" x14ac:dyDescent="0.35"/>
    <row r="58" ht="35.15" customHeight="1" x14ac:dyDescent="0.35"/>
    <row r="59" ht="35.15" customHeight="1" x14ac:dyDescent="0.35"/>
    <row r="60" ht="35.15" customHeight="1" x14ac:dyDescent="0.35"/>
    <row r="61" ht="35.15" customHeight="1" x14ac:dyDescent="0.35"/>
    <row r="62" ht="35.15" customHeight="1" x14ac:dyDescent="0.35"/>
    <row r="63" ht="35.15" customHeight="1" x14ac:dyDescent="0.35"/>
    <row r="64" ht="35.15" customHeight="1" x14ac:dyDescent="0.35"/>
    <row r="65" ht="35.15" customHeight="1" x14ac:dyDescent="0.35"/>
    <row r="66" ht="35.15" customHeight="1" x14ac:dyDescent="0.35"/>
    <row r="67" ht="35.15" customHeight="1" x14ac:dyDescent="0.35"/>
    <row r="68" ht="35.15" customHeight="1" x14ac:dyDescent="0.35"/>
    <row r="69" ht="35.15" customHeight="1" x14ac:dyDescent="0.35"/>
    <row r="70" ht="35.15" customHeight="1" x14ac:dyDescent="0.35"/>
    <row r="71" ht="35.15" customHeight="1" x14ac:dyDescent="0.35"/>
    <row r="72" ht="35.15" customHeight="1" x14ac:dyDescent="0.35"/>
    <row r="73" ht="35.15" customHeight="1" x14ac:dyDescent="0.35"/>
    <row r="74" ht="35.15" customHeight="1" x14ac:dyDescent="0.35"/>
    <row r="75" ht="35.15" customHeight="1" x14ac:dyDescent="0.35"/>
    <row r="76" ht="35.15" customHeight="1" x14ac:dyDescent="0.35"/>
    <row r="77" ht="35.15" customHeight="1" x14ac:dyDescent="0.35"/>
    <row r="78" ht="35.15" customHeight="1" x14ac:dyDescent="0.35"/>
    <row r="79" ht="35.15" customHeight="1" x14ac:dyDescent="0.35"/>
    <row r="80" ht="35.15" customHeight="1" x14ac:dyDescent="0.35"/>
    <row r="81" ht="35.15" customHeight="1" x14ac:dyDescent="0.35"/>
    <row r="82" ht="35.15" customHeight="1" x14ac:dyDescent="0.35"/>
    <row r="83" ht="35.15" customHeight="1" x14ac:dyDescent="0.35"/>
    <row r="84" ht="35.15" customHeight="1" x14ac:dyDescent="0.35"/>
    <row r="85" ht="35.15" customHeight="1" x14ac:dyDescent="0.35"/>
    <row r="86" ht="35.15" customHeight="1" x14ac:dyDescent="0.35"/>
    <row r="87" ht="35.15" customHeight="1" x14ac:dyDescent="0.35"/>
    <row r="88" ht="35.15" customHeight="1" x14ac:dyDescent="0.35"/>
    <row r="89" ht="35.15" customHeight="1" x14ac:dyDescent="0.35"/>
    <row r="90" ht="35.15" customHeight="1" x14ac:dyDescent="0.35"/>
  </sheetData>
  <mergeCells count="5">
    <mergeCell ref="A1:P1"/>
    <mergeCell ref="A2:E2"/>
    <mergeCell ref="F2:J2"/>
    <mergeCell ref="K2:M2"/>
    <mergeCell ref="N2:P2"/>
  </mergeCells>
  <conditionalFormatting sqref="L4:L9">
    <cfRule type="cellIs" dxfId="14" priority="14" operator="equal">
      <formula>"Significant Variance &gt;10%"</formula>
    </cfRule>
    <cfRule type="cellIs" dxfId="13" priority="15" operator="equal">
      <formula>"Caution 5-10%"</formula>
    </cfRule>
    <cfRule type="containsText" dxfId="12" priority="16" operator="containsText" text="On Plan &lt;5%">
      <formula>NOT(ISERROR(SEARCH("On Plan &lt;5%",L4)))</formula>
    </cfRule>
  </conditionalFormatting>
  <conditionalFormatting sqref="N4:N9">
    <cfRule type="containsText" dxfId="11" priority="37" operator="containsText" text="Blue">
      <formula>NOT(ISERROR(SEARCH("Blue",N4)))</formula>
    </cfRule>
    <cfRule type="containsText" dxfId="10" priority="38" operator="containsText" text="Yellow">
      <formula>NOT(ISERROR(SEARCH("Yellow",N4)))</formula>
    </cfRule>
    <cfRule type="containsText" dxfId="9" priority="39" operator="containsText" text="Red">
      <formula>NOT(ISERROR(SEARCH("Red",N4)))</formula>
    </cfRule>
    <cfRule type="containsText" dxfId="8" priority="40" operator="containsText" text="Green">
      <formula>NOT(ISERROR(SEARCH("Green",N4)))</formula>
    </cfRule>
  </conditionalFormatting>
  <dataValidations count="1">
    <dataValidation type="list" allowBlank="1" showInputMessage="1" showErrorMessage="1" sqref="D4:D9" xr:uid="{8FCAC80A-3A7C-4DA0-B2BA-7E6267608F65}">
      <formula1>"No, Goal #1, Goal #2, Goal #3, Goal #4, Goal#5, &gt;than 1 add comment"</formula1>
    </dataValidation>
  </dataValidations>
  <printOptions horizontalCentered="1"/>
  <pageMargins left="0.25" right="0.25" top="0.75" bottom="0.75" header="0.3" footer="0.3"/>
  <pageSetup paperSize="5" scale="66" fitToHeight="0" orientation="landscape" r:id="rId1"/>
  <headerFooter>
    <oddHeader>&amp;L&amp;L&amp;B&amp;14&amp;"Calibri Light"[Enter Your Agency Here]&amp;C&amp;C&amp;B&amp;22&amp;"Calibri Light"Agency Portfolio Report&amp;R&amp;R&amp;B&amp;14&amp;"Calibri Light"As of: Month Day, Year</oddHeader>
    <oddFooter>&amp;LCalifornia Department of Technology (CDT)
Agency State Entity Portfolio Report
Non-Delegated, Delegated&amp;CRevision:  6/2019&amp;RPage &amp;P of &amp;N</oddFoot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Dropdowns!$E$4:$E$20</xm:f>
          </x14:formula1>
          <xm:sqref>M4:M9</xm:sqref>
        </x14:dataValidation>
        <x14:dataValidation type="list" allowBlank="1" showInputMessage="1" showErrorMessage="1" xr:uid="{00000000-0002-0000-0200-000002000000}">
          <x14:formula1>
            <xm:f>Dropdowns!$A$4:$A$6</xm:f>
          </x14:formula1>
          <xm:sqref>E4:E9</xm:sqref>
        </x14:dataValidation>
        <x14:dataValidation type="list" allowBlank="1" showInputMessage="1" showErrorMessage="1" xr:uid="{00000000-0002-0000-0200-000003000000}">
          <x14:formula1>
            <xm:f>Dropdowns!$I$4:$I$6</xm:f>
          </x14:formula1>
          <xm:sqref>N4:N9</xm:sqref>
        </x14:dataValidation>
        <x14:dataValidation type="list" allowBlank="1" showInputMessage="1" showErrorMessage="1" xr:uid="{00000000-0002-0000-0200-000005000000}">
          <x14:formula1>
            <xm:f>Dropdowns!$G$4:$G$6</xm:f>
          </x14:formula1>
          <xm:sqref>L4:L9</xm:sqref>
        </x14:dataValidation>
        <x14:dataValidation type="list" allowBlank="1" showInputMessage="1" showErrorMessage="1" xr:uid="{00000000-0002-0000-0200-000004000000}">
          <x14:formula1>
            <xm:f>Dropdowns!$N$4:$N$5</xm:f>
          </x14:formula1>
          <xm:sqref>P4:P9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ortfolio3">
    <tabColor theme="8" tint="0.39997558519241921"/>
    <pageSetUpPr fitToPage="1"/>
  </sheetPr>
  <dimension ref="A1:L146"/>
  <sheetViews>
    <sheetView showGridLines="0" zoomScale="90" zoomScaleNormal="90" workbookViewId="0">
      <selection activeCell="F4" sqref="F4"/>
    </sheetView>
  </sheetViews>
  <sheetFormatPr defaultColWidth="0" defaultRowHeight="14.5" x14ac:dyDescent="0.35"/>
  <cols>
    <col min="1" max="1" width="23.7265625" customWidth="1"/>
    <col min="2" max="2" width="19" customWidth="1"/>
    <col min="3" max="3" width="35.7265625" customWidth="1"/>
    <col min="4" max="4" width="21" customWidth="1"/>
    <col min="5" max="5" width="26.26953125" bestFit="1" customWidth="1"/>
    <col min="6" max="6" width="19.1796875" customWidth="1"/>
    <col min="7" max="7" width="16.54296875" customWidth="1"/>
    <col min="8" max="8" width="15.7265625" customWidth="1"/>
    <col min="9" max="9" width="36.54296875" customWidth="1"/>
    <col min="10" max="10" width="10.7265625" customWidth="1"/>
    <col min="11" max="11" width="7.1796875" customWidth="1"/>
    <col min="12" max="12" width="0" hidden="1" customWidth="1"/>
    <col min="13" max="16384" width="19" hidden="1"/>
  </cols>
  <sheetData>
    <row r="1" spans="1:10" ht="35.15" customHeight="1" thickBot="1" x14ac:dyDescent="0.4">
      <c r="A1" s="102" t="s">
        <v>48</v>
      </c>
      <c r="B1" s="102"/>
      <c r="C1" s="102"/>
      <c r="D1" s="102"/>
      <c r="E1" s="102"/>
      <c r="F1" s="102"/>
      <c r="G1" s="102"/>
      <c r="H1" s="102"/>
      <c r="I1" s="102"/>
      <c r="J1" s="103"/>
    </row>
    <row r="2" spans="1:10" ht="35.15" customHeight="1" x14ac:dyDescent="0.35">
      <c r="A2" s="104" t="s">
        <v>12</v>
      </c>
      <c r="B2" s="104"/>
      <c r="C2" s="105"/>
      <c r="D2" s="104" t="s">
        <v>32</v>
      </c>
      <c r="E2" s="105"/>
      <c r="F2" s="104" t="s">
        <v>13</v>
      </c>
      <c r="G2" s="105"/>
      <c r="H2" s="106" t="s">
        <v>14</v>
      </c>
      <c r="I2" s="104"/>
      <c r="J2" s="107"/>
    </row>
    <row r="3" spans="1:10" ht="35.15" customHeight="1" x14ac:dyDescent="0.35">
      <c r="A3" s="27" t="s">
        <v>15</v>
      </c>
      <c r="B3" s="27" t="s">
        <v>49</v>
      </c>
      <c r="C3" s="39" t="s">
        <v>17</v>
      </c>
      <c r="D3" s="21" t="s">
        <v>34</v>
      </c>
      <c r="E3" s="37" t="s">
        <v>35</v>
      </c>
      <c r="F3" s="27" t="s">
        <v>50</v>
      </c>
      <c r="G3" s="59" t="s">
        <v>25</v>
      </c>
      <c r="H3" s="21" t="s">
        <v>51</v>
      </c>
      <c r="I3" s="27" t="s">
        <v>29</v>
      </c>
      <c r="J3" s="27" t="s">
        <v>30</v>
      </c>
    </row>
    <row r="4" spans="1:10" ht="35.15" customHeight="1" x14ac:dyDescent="0.35">
      <c r="A4" s="25"/>
      <c r="B4" s="27"/>
      <c r="C4" s="42"/>
      <c r="D4" s="21"/>
      <c r="E4" s="37"/>
      <c r="F4" s="26"/>
      <c r="G4" s="39"/>
      <c r="H4" s="21"/>
      <c r="I4" s="25"/>
      <c r="J4" s="27"/>
    </row>
    <row r="5" spans="1:10" ht="35.15" customHeight="1" x14ac:dyDescent="0.35">
      <c r="A5" s="25"/>
      <c r="B5" s="27"/>
      <c r="C5" s="42"/>
      <c r="D5" s="21"/>
      <c r="E5" s="37"/>
      <c r="F5" s="26"/>
      <c r="G5" s="39"/>
      <c r="H5" s="21"/>
      <c r="I5" s="25"/>
      <c r="J5" s="27"/>
    </row>
    <row r="6" spans="1:10" ht="35.15" customHeight="1" x14ac:dyDescent="0.35">
      <c r="A6" s="25"/>
      <c r="B6" s="27"/>
      <c r="C6" s="42"/>
      <c r="D6" s="21"/>
      <c r="E6" s="37"/>
      <c r="F6" s="26"/>
      <c r="G6" s="39"/>
      <c r="H6" s="21"/>
      <c r="I6" s="25"/>
      <c r="J6" s="27"/>
    </row>
    <row r="7" spans="1:10" ht="35.15" customHeight="1" x14ac:dyDescent="0.35">
      <c r="A7" s="25"/>
      <c r="B7" s="27"/>
      <c r="C7" s="42"/>
      <c r="D7" s="21"/>
      <c r="E7" s="37"/>
      <c r="F7" s="26"/>
      <c r="G7" s="39"/>
      <c r="H7" s="21"/>
      <c r="I7" s="25"/>
      <c r="J7" s="27"/>
    </row>
    <row r="8" spans="1:10" ht="35.15" customHeight="1" x14ac:dyDescent="0.35">
      <c r="A8" s="25"/>
      <c r="B8" s="27"/>
      <c r="C8" s="42"/>
      <c r="D8" s="21"/>
      <c r="E8" s="37"/>
      <c r="F8" s="26"/>
      <c r="G8" s="39"/>
      <c r="H8" s="21"/>
      <c r="I8" s="25"/>
      <c r="J8" s="27"/>
    </row>
    <row r="9" spans="1:10" ht="35.15" customHeight="1" thickBot="1" x14ac:dyDescent="0.4">
      <c r="A9" s="25"/>
      <c r="B9" s="27"/>
      <c r="C9" s="42"/>
      <c r="D9" s="21"/>
      <c r="E9" s="37"/>
      <c r="F9" s="26"/>
      <c r="G9" s="39"/>
      <c r="H9" s="21"/>
      <c r="I9" s="25"/>
      <c r="J9" s="27"/>
    </row>
    <row r="10" spans="1:10" ht="35.15" customHeight="1" thickTop="1" x14ac:dyDescent="0.35">
      <c r="A10" s="67" t="s">
        <v>42</v>
      </c>
      <c r="B10" s="67">
        <f>SUBTOTAL(103,tbl_Ongoing[Project Name and Number])</f>
        <v>0</v>
      </c>
      <c r="C10" s="73"/>
      <c r="D10" s="72"/>
      <c r="E10" s="62" t="s">
        <v>52</v>
      </c>
      <c r="F10" s="79">
        <f>SUBTOTAL(109,tbl_Ongoing[Baseline Cost])</f>
        <v>0</v>
      </c>
      <c r="G10" s="73"/>
      <c r="H10" s="72"/>
      <c r="I10" s="72"/>
      <c r="J10" s="72"/>
    </row>
    <row r="11" spans="1:10" ht="35.15" customHeight="1" x14ac:dyDescent="0.35"/>
    <row r="12" spans="1:10" ht="35.15" customHeight="1" x14ac:dyDescent="0.35"/>
    <row r="13" spans="1:10" ht="35.15" customHeight="1" x14ac:dyDescent="0.35"/>
    <row r="14" spans="1:10" ht="35.15" customHeight="1" x14ac:dyDescent="0.35"/>
    <row r="15" spans="1:10" ht="35.15" customHeight="1" x14ac:dyDescent="0.35"/>
    <row r="16" spans="1:10" ht="35.15" customHeight="1" x14ac:dyDescent="0.35"/>
    <row r="17" ht="35.15" customHeight="1" x14ac:dyDescent="0.35"/>
    <row r="18" ht="35.15" customHeight="1" x14ac:dyDescent="0.35"/>
    <row r="19" ht="35.15" customHeight="1" x14ac:dyDescent="0.35"/>
    <row r="20" ht="35.15" customHeight="1" x14ac:dyDescent="0.35"/>
    <row r="21" ht="35.15" customHeight="1" x14ac:dyDescent="0.35"/>
    <row r="22" ht="35.15" customHeight="1" x14ac:dyDescent="0.35"/>
    <row r="23" ht="35.15" customHeight="1" x14ac:dyDescent="0.35"/>
    <row r="24" ht="35.15" customHeight="1" x14ac:dyDescent="0.35"/>
    <row r="25" ht="35.15" customHeight="1" x14ac:dyDescent="0.35"/>
    <row r="26" ht="35.15" customHeight="1" x14ac:dyDescent="0.35"/>
    <row r="27" ht="35.15" customHeight="1" x14ac:dyDescent="0.35"/>
    <row r="28" ht="35.15" customHeight="1" x14ac:dyDescent="0.35"/>
    <row r="29" ht="35.15" customHeight="1" x14ac:dyDescent="0.35"/>
    <row r="30" ht="35.15" customHeight="1" x14ac:dyDescent="0.35"/>
    <row r="31" ht="35.15" customHeight="1" x14ac:dyDescent="0.35"/>
    <row r="32" ht="35.15" customHeight="1" x14ac:dyDescent="0.35"/>
    <row r="33" ht="35.15" customHeight="1" x14ac:dyDescent="0.35"/>
    <row r="34" ht="35.15" customHeight="1" x14ac:dyDescent="0.35"/>
    <row r="35" ht="35.15" customHeight="1" x14ac:dyDescent="0.35"/>
    <row r="36" ht="35.15" customHeight="1" x14ac:dyDescent="0.35"/>
    <row r="37" ht="35.15" customHeight="1" x14ac:dyDescent="0.35"/>
    <row r="38" ht="35.15" customHeight="1" x14ac:dyDescent="0.35"/>
    <row r="39" ht="35.15" customHeight="1" x14ac:dyDescent="0.35"/>
    <row r="40" ht="35.15" customHeight="1" x14ac:dyDescent="0.35"/>
    <row r="41" ht="35.15" customHeight="1" x14ac:dyDescent="0.35"/>
    <row r="42" ht="35.15" customHeight="1" x14ac:dyDescent="0.35"/>
    <row r="43" ht="35.15" customHeight="1" x14ac:dyDescent="0.35"/>
    <row r="44" ht="35.15" customHeight="1" x14ac:dyDescent="0.35"/>
    <row r="45" ht="35.15" customHeight="1" x14ac:dyDescent="0.35"/>
    <row r="46" ht="35.15" customHeight="1" x14ac:dyDescent="0.35"/>
    <row r="47" ht="35.15" customHeight="1" x14ac:dyDescent="0.35"/>
    <row r="48" ht="35.15" customHeight="1" x14ac:dyDescent="0.35"/>
    <row r="49" ht="35.15" customHeight="1" x14ac:dyDescent="0.35"/>
    <row r="50" ht="35.15" customHeight="1" x14ac:dyDescent="0.35"/>
    <row r="51" ht="35.15" customHeight="1" x14ac:dyDescent="0.35"/>
    <row r="52" ht="35.15" customHeight="1" x14ac:dyDescent="0.35"/>
    <row r="53" ht="35.15" customHeight="1" x14ac:dyDescent="0.35"/>
    <row r="54" ht="35.15" customHeight="1" x14ac:dyDescent="0.35"/>
    <row r="55" ht="35.15" customHeight="1" x14ac:dyDescent="0.35"/>
    <row r="56" ht="35.15" customHeight="1" x14ac:dyDescent="0.35"/>
    <row r="57" ht="35.15" customHeight="1" x14ac:dyDescent="0.35"/>
    <row r="58" ht="35.15" customHeight="1" x14ac:dyDescent="0.35"/>
    <row r="59" ht="35.15" customHeight="1" x14ac:dyDescent="0.35"/>
    <row r="60" ht="35.15" customHeight="1" x14ac:dyDescent="0.35"/>
    <row r="61" ht="35.15" customHeight="1" x14ac:dyDescent="0.35"/>
    <row r="62" ht="35.15" customHeight="1" x14ac:dyDescent="0.35"/>
    <row r="63" ht="35.15" customHeight="1" x14ac:dyDescent="0.35"/>
    <row r="64" ht="35.15" customHeight="1" x14ac:dyDescent="0.35"/>
    <row r="65" ht="35.15" customHeight="1" x14ac:dyDescent="0.35"/>
    <row r="66" ht="35.15" customHeight="1" x14ac:dyDescent="0.35"/>
    <row r="67" ht="35.15" customHeight="1" x14ac:dyDescent="0.35"/>
    <row r="68" ht="35.15" customHeight="1" x14ac:dyDescent="0.35"/>
    <row r="69" ht="35.15" customHeight="1" x14ac:dyDescent="0.35"/>
    <row r="70" ht="35.15" customHeight="1" x14ac:dyDescent="0.35"/>
    <row r="71" ht="35.15" customHeight="1" x14ac:dyDescent="0.35"/>
    <row r="72" ht="35.15" customHeight="1" x14ac:dyDescent="0.35"/>
    <row r="73" ht="35.15" customHeight="1" x14ac:dyDescent="0.35"/>
    <row r="74" ht="35.15" customHeight="1" x14ac:dyDescent="0.35"/>
    <row r="75" ht="35.15" customHeight="1" x14ac:dyDescent="0.35"/>
    <row r="76" ht="35.15" customHeight="1" x14ac:dyDescent="0.35"/>
    <row r="77" ht="35.15" customHeight="1" x14ac:dyDescent="0.35"/>
    <row r="78" ht="35.15" customHeight="1" x14ac:dyDescent="0.35"/>
    <row r="79" ht="35.15" customHeight="1" x14ac:dyDescent="0.35"/>
    <row r="80" ht="35.15" customHeight="1" x14ac:dyDescent="0.35"/>
    <row r="81" ht="35.15" customHeight="1" x14ac:dyDescent="0.35"/>
    <row r="82" ht="35.15" customHeight="1" x14ac:dyDescent="0.35"/>
    <row r="83" ht="35.15" customHeight="1" x14ac:dyDescent="0.35"/>
    <row r="84" ht="35.15" customHeight="1" x14ac:dyDescent="0.35"/>
    <row r="85" ht="35.15" customHeight="1" x14ac:dyDescent="0.35"/>
    <row r="86" ht="35.15" customHeight="1" x14ac:dyDescent="0.35"/>
    <row r="87" ht="35.15" customHeight="1" x14ac:dyDescent="0.35"/>
    <row r="88" ht="35.15" customHeight="1" x14ac:dyDescent="0.35"/>
    <row r="89" ht="35.15" customHeight="1" x14ac:dyDescent="0.35"/>
    <row r="90" ht="35.15" customHeight="1" x14ac:dyDescent="0.35"/>
    <row r="91" ht="35.15" customHeight="1" x14ac:dyDescent="0.35"/>
    <row r="92" ht="35.15" customHeight="1" x14ac:dyDescent="0.35"/>
    <row r="93" ht="35.15" customHeight="1" x14ac:dyDescent="0.35"/>
    <row r="94" ht="35.15" customHeight="1" x14ac:dyDescent="0.35"/>
    <row r="95" ht="35.15" customHeight="1" x14ac:dyDescent="0.35"/>
    <row r="96" ht="35.15" customHeight="1" x14ac:dyDescent="0.35"/>
    <row r="97" ht="35.15" customHeight="1" x14ac:dyDescent="0.35"/>
    <row r="98" ht="35.15" customHeight="1" x14ac:dyDescent="0.35"/>
    <row r="99" ht="35.15" customHeight="1" x14ac:dyDescent="0.35"/>
    <row r="100" ht="35.15" customHeight="1" x14ac:dyDescent="0.35"/>
    <row r="101" ht="35.15" customHeight="1" x14ac:dyDescent="0.35"/>
    <row r="102" ht="35.15" customHeight="1" x14ac:dyDescent="0.35"/>
    <row r="103" ht="35.15" customHeight="1" x14ac:dyDescent="0.35"/>
    <row r="104" ht="35.15" customHeight="1" x14ac:dyDescent="0.35"/>
    <row r="105" ht="35.15" customHeight="1" x14ac:dyDescent="0.35"/>
    <row r="106" ht="35.15" customHeight="1" x14ac:dyDescent="0.35"/>
    <row r="107" ht="35.15" customHeight="1" x14ac:dyDescent="0.35"/>
    <row r="108" ht="35.15" customHeight="1" x14ac:dyDescent="0.35"/>
    <row r="109" ht="35.15" customHeight="1" x14ac:dyDescent="0.35"/>
    <row r="110" ht="35.15" customHeight="1" x14ac:dyDescent="0.35"/>
    <row r="111" ht="35.15" customHeight="1" x14ac:dyDescent="0.35"/>
    <row r="112" ht="35.15" customHeight="1" x14ac:dyDescent="0.35"/>
    <row r="113" ht="35.15" customHeight="1" x14ac:dyDescent="0.35"/>
    <row r="114" ht="35.15" customHeight="1" x14ac:dyDescent="0.35"/>
    <row r="115" ht="35.15" customHeight="1" x14ac:dyDescent="0.35"/>
    <row r="116" ht="35.15" customHeight="1" x14ac:dyDescent="0.35"/>
    <row r="117" ht="35.15" customHeight="1" x14ac:dyDescent="0.35"/>
    <row r="118" ht="35.15" customHeight="1" x14ac:dyDescent="0.35"/>
    <row r="119" ht="35.15" customHeight="1" x14ac:dyDescent="0.35"/>
    <row r="120" ht="35.15" customHeight="1" x14ac:dyDescent="0.35"/>
    <row r="121" ht="35.15" customHeight="1" x14ac:dyDescent="0.35"/>
    <row r="122" ht="35.15" customHeight="1" x14ac:dyDescent="0.35"/>
    <row r="123" ht="35.15" customHeight="1" x14ac:dyDescent="0.35"/>
    <row r="124" ht="35.15" customHeight="1" x14ac:dyDescent="0.35"/>
    <row r="125" ht="35.15" customHeight="1" x14ac:dyDescent="0.35"/>
    <row r="126" ht="35.15" customHeight="1" x14ac:dyDescent="0.35"/>
    <row r="127" ht="35.15" customHeight="1" x14ac:dyDescent="0.35"/>
    <row r="128" ht="35.15" customHeight="1" x14ac:dyDescent="0.35"/>
    <row r="129" ht="35.15" customHeight="1" x14ac:dyDescent="0.35"/>
    <row r="130" ht="35.15" customHeight="1" x14ac:dyDescent="0.35"/>
    <row r="131" ht="35.15" customHeight="1" x14ac:dyDescent="0.35"/>
    <row r="132" ht="35.15" customHeight="1" x14ac:dyDescent="0.35"/>
    <row r="133" ht="35.15" customHeight="1" x14ac:dyDescent="0.35"/>
    <row r="134" ht="35.15" customHeight="1" x14ac:dyDescent="0.35"/>
    <row r="135" ht="35.15" customHeight="1" x14ac:dyDescent="0.35"/>
    <row r="136" ht="35.15" customHeight="1" x14ac:dyDescent="0.35"/>
    <row r="137" ht="35.15" customHeight="1" x14ac:dyDescent="0.35"/>
    <row r="138" ht="35.15" customHeight="1" x14ac:dyDescent="0.35"/>
    <row r="139" ht="35.15" customHeight="1" x14ac:dyDescent="0.35"/>
    <row r="140" ht="35.15" customHeight="1" x14ac:dyDescent="0.35"/>
    <row r="141" ht="35.15" customHeight="1" x14ac:dyDescent="0.35"/>
    <row r="142" ht="35.15" customHeight="1" x14ac:dyDescent="0.35"/>
    <row r="143" ht="35.15" customHeight="1" x14ac:dyDescent="0.35"/>
    <row r="144" ht="35.15" customHeight="1" x14ac:dyDescent="0.35"/>
    <row r="145" ht="35.15" customHeight="1" x14ac:dyDescent="0.35"/>
    <row r="146" ht="35.15" customHeight="1" x14ac:dyDescent="0.35"/>
  </sheetData>
  <mergeCells count="5">
    <mergeCell ref="A1:J1"/>
    <mergeCell ref="F2:G2"/>
    <mergeCell ref="H2:J2"/>
    <mergeCell ref="D2:E2"/>
    <mergeCell ref="A2:C2"/>
  </mergeCells>
  <conditionalFormatting sqref="H4:H9">
    <cfRule type="containsText" dxfId="7" priority="5" operator="containsText" text="Blue">
      <formula>NOT(ISERROR(SEARCH("Blue",H4)))</formula>
    </cfRule>
    <cfRule type="containsText" dxfId="6" priority="6" operator="containsText" text="Yellow">
      <formula>NOT(ISERROR(SEARCH("Yellow",H4)))</formula>
    </cfRule>
    <cfRule type="containsText" dxfId="5" priority="7" operator="containsText" text="Red">
      <formula>NOT(ISERROR(SEARCH("Red",H4)))</formula>
    </cfRule>
    <cfRule type="containsText" dxfId="4" priority="8" operator="containsText" text="Green">
      <formula>NOT(ISERROR(SEARCH("Green",H4)))</formula>
    </cfRule>
  </conditionalFormatting>
  <printOptions horizontalCentered="1"/>
  <pageMargins left="0.25" right="0.25" top="0.75" bottom="0.75" header="0.3" footer="0.3"/>
  <pageSetup paperSize="5" scale="74" fitToHeight="0" orientation="landscape" r:id="rId1"/>
  <headerFooter>
    <oddHeader>&amp;L&amp;L&amp;B&amp;14&amp;"Calibri Light"[Enter Your Agency Here]&amp;C&amp;C&amp;B&amp;22&amp;"Calibri Light"Agency Portfolio Report&amp;R&amp;R&amp;B&amp;14&amp;"Calibri Light"As of: Month Day, Year</oddHeader>
    <oddFooter>&amp;LCalifornia Department of Technology (CDT)
Agency State Entity Portfolio Report
Ongoing, Infrastructure&amp;CRevision:  6/2019&amp;RPage &amp;P of &amp;N</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Dropdowns!$E$4:$E$20</xm:f>
          </x14:formula1>
          <xm:sqref>G4:G9</xm:sqref>
        </x14:dataValidation>
        <x14:dataValidation type="list" allowBlank="1" showInputMessage="1" showErrorMessage="1" xr:uid="{00000000-0002-0000-0300-000002000000}">
          <x14:formula1>
            <xm:f>Dropdowns!$I$4:$I$6</xm:f>
          </x14:formula1>
          <xm:sqref>H4:H9</xm:sqref>
        </x14:dataValidation>
        <x14:dataValidation type="list" allowBlank="1" showInputMessage="1" showErrorMessage="1" xr:uid="{00000000-0002-0000-0300-000003000000}">
          <x14:formula1>
            <xm:f>Dropdowns!$N$4:$N$5</xm:f>
          </x14:formula1>
          <xm:sqref>J4:J9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4ABCF-2990-4E8B-9300-F1E046354655}">
  <sheetPr codeName="Portfolio4">
    <tabColor theme="8" tint="0.39997558519241921"/>
    <pageSetUpPr fitToPage="1"/>
  </sheetPr>
  <dimension ref="A1:L146"/>
  <sheetViews>
    <sheetView showGridLines="0" zoomScale="90" zoomScaleNormal="90" workbookViewId="0">
      <selection activeCell="F4" sqref="F4"/>
    </sheetView>
  </sheetViews>
  <sheetFormatPr defaultColWidth="0" defaultRowHeight="14.5" x14ac:dyDescent="0.35"/>
  <cols>
    <col min="1" max="1" width="23.7265625" customWidth="1"/>
    <col min="2" max="2" width="19" customWidth="1"/>
    <col min="3" max="3" width="35.7265625" customWidth="1"/>
    <col min="4" max="4" width="21" customWidth="1"/>
    <col min="5" max="5" width="26.26953125" bestFit="1" customWidth="1"/>
    <col min="6" max="6" width="19.1796875" customWidth="1"/>
    <col min="7" max="7" width="16.54296875" customWidth="1"/>
    <col min="8" max="8" width="15.7265625" customWidth="1"/>
    <col min="9" max="9" width="36.54296875" customWidth="1"/>
    <col min="10" max="10" width="10.7265625" customWidth="1"/>
    <col min="11" max="11" width="7.1796875" customWidth="1"/>
    <col min="12" max="12" width="0" hidden="1" customWidth="1"/>
    <col min="13" max="16384" width="19" hidden="1"/>
  </cols>
  <sheetData>
    <row r="1" spans="1:10" ht="35.15" customHeight="1" thickBot="1" x14ac:dyDescent="0.4">
      <c r="A1" s="109" t="s">
        <v>10</v>
      </c>
      <c r="B1" s="110"/>
      <c r="C1" s="110"/>
      <c r="D1" s="110"/>
      <c r="E1" s="110"/>
      <c r="F1" s="110"/>
      <c r="G1" s="110"/>
      <c r="H1" s="110"/>
      <c r="I1" s="110"/>
      <c r="J1" s="111"/>
    </row>
    <row r="2" spans="1:10" ht="35.15" customHeight="1" x14ac:dyDescent="0.35">
      <c r="A2" s="108" t="s">
        <v>12</v>
      </c>
      <c r="B2" s="104"/>
      <c r="C2" s="105"/>
      <c r="D2" s="104" t="s">
        <v>32</v>
      </c>
      <c r="E2" s="105"/>
      <c r="F2" s="104" t="s">
        <v>13</v>
      </c>
      <c r="G2" s="105"/>
      <c r="H2" s="106" t="s">
        <v>14</v>
      </c>
      <c r="I2" s="104"/>
      <c r="J2" s="107"/>
    </row>
    <row r="3" spans="1:10" ht="35.15" customHeight="1" x14ac:dyDescent="0.35">
      <c r="A3" s="27" t="s">
        <v>15</v>
      </c>
      <c r="B3" s="27" t="s">
        <v>53</v>
      </c>
      <c r="C3" s="39" t="s">
        <v>17</v>
      </c>
      <c r="D3" s="21" t="s">
        <v>34</v>
      </c>
      <c r="E3" s="37" t="s">
        <v>35</v>
      </c>
      <c r="F3" s="27" t="s">
        <v>50</v>
      </c>
      <c r="G3" s="59" t="s">
        <v>25</v>
      </c>
      <c r="H3" s="21" t="s">
        <v>51</v>
      </c>
      <c r="I3" s="27" t="s">
        <v>29</v>
      </c>
      <c r="J3" s="27" t="s">
        <v>30</v>
      </c>
    </row>
    <row r="4" spans="1:10" ht="35.15" customHeight="1" x14ac:dyDescent="0.35">
      <c r="A4" s="27"/>
      <c r="B4" s="27"/>
      <c r="C4" s="39"/>
      <c r="D4" s="21"/>
      <c r="E4" s="37"/>
      <c r="F4" s="26"/>
      <c r="G4" s="39"/>
      <c r="H4" s="21"/>
      <c r="I4" s="27"/>
      <c r="J4" s="27"/>
    </row>
    <row r="5" spans="1:10" ht="35.15" customHeight="1" x14ac:dyDescent="0.35">
      <c r="A5" s="27"/>
      <c r="B5" s="27"/>
      <c r="C5" s="39"/>
      <c r="D5" s="21"/>
      <c r="E5" s="37"/>
      <c r="F5" s="26"/>
      <c r="G5" s="39"/>
      <c r="H5" s="21"/>
      <c r="I5" s="27"/>
      <c r="J5" s="27"/>
    </row>
    <row r="6" spans="1:10" ht="35.15" customHeight="1" x14ac:dyDescent="0.35">
      <c r="A6" s="25"/>
      <c r="B6" s="27"/>
      <c r="C6" s="42"/>
      <c r="D6" s="21"/>
      <c r="E6" s="37"/>
      <c r="F6" s="26"/>
      <c r="G6" s="39"/>
      <c r="H6" s="21"/>
      <c r="I6" s="27"/>
      <c r="J6" s="27"/>
    </row>
    <row r="7" spans="1:10" ht="35.15" customHeight="1" x14ac:dyDescent="0.35">
      <c r="A7" s="25"/>
      <c r="B7" s="27"/>
      <c r="C7" s="42"/>
      <c r="D7" s="21"/>
      <c r="E7" s="37"/>
      <c r="F7" s="26"/>
      <c r="G7" s="39"/>
      <c r="H7" s="21"/>
      <c r="I7" s="27"/>
      <c r="J7" s="27"/>
    </row>
    <row r="8" spans="1:10" ht="35.15" customHeight="1" x14ac:dyDescent="0.35">
      <c r="A8" s="25"/>
      <c r="B8" s="27"/>
      <c r="C8" s="42"/>
      <c r="D8" s="21"/>
      <c r="E8" s="37"/>
      <c r="F8" s="26"/>
      <c r="G8" s="39"/>
      <c r="H8" s="21"/>
      <c r="I8" s="27"/>
      <c r="J8" s="27"/>
    </row>
    <row r="9" spans="1:10" ht="35.15" customHeight="1" thickBot="1" x14ac:dyDescent="0.4">
      <c r="A9" s="25"/>
      <c r="B9" s="27"/>
      <c r="C9" s="42"/>
      <c r="D9" s="21"/>
      <c r="E9" s="37"/>
      <c r="F9" s="26"/>
      <c r="G9" s="39"/>
      <c r="H9" s="21"/>
      <c r="I9" s="27"/>
      <c r="J9" s="27"/>
    </row>
    <row r="10" spans="1:10" ht="35.15" customHeight="1" thickTop="1" x14ac:dyDescent="0.35">
      <c r="A10" s="67" t="s">
        <v>54</v>
      </c>
      <c r="B10" s="67">
        <f>SUBTOTAL(103,tbl_Infrastructure9[Effort Name])</f>
        <v>0</v>
      </c>
      <c r="C10" s="73"/>
      <c r="D10" s="72"/>
      <c r="E10" s="80" t="s">
        <v>55</v>
      </c>
      <c r="F10" s="79">
        <f>SUBTOTAL(109,tbl_Infrastructure9[Baseline Cost])</f>
        <v>0</v>
      </c>
      <c r="G10" s="73"/>
      <c r="H10" s="72"/>
      <c r="I10" s="72"/>
      <c r="J10" s="72"/>
    </row>
    <row r="11" spans="1:10" ht="35.15" customHeight="1" x14ac:dyDescent="0.35"/>
    <row r="12" spans="1:10" ht="35.15" customHeight="1" x14ac:dyDescent="0.35"/>
    <row r="13" spans="1:10" ht="35.15" customHeight="1" x14ac:dyDescent="0.35"/>
    <row r="14" spans="1:10" ht="35.15" customHeight="1" x14ac:dyDescent="0.35"/>
    <row r="15" spans="1:10" ht="35.15" customHeight="1" x14ac:dyDescent="0.35"/>
    <row r="16" spans="1:10" ht="35.15" customHeight="1" x14ac:dyDescent="0.35"/>
    <row r="17" ht="35.15" customHeight="1" x14ac:dyDescent="0.35"/>
    <row r="18" ht="35.15" customHeight="1" x14ac:dyDescent="0.35"/>
    <row r="19" ht="35.15" customHeight="1" x14ac:dyDescent="0.35"/>
    <row r="20" ht="35.15" customHeight="1" x14ac:dyDescent="0.35"/>
    <row r="21" ht="35.15" customHeight="1" x14ac:dyDescent="0.35"/>
    <row r="22" ht="35.15" customHeight="1" x14ac:dyDescent="0.35"/>
    <row r="23" ht="35.15" customHeight="1" x14ac:dyDescent="0.35"/>
    <row r="24" ht="35.15" customHeight="1" x14ac:dyDescent="0.35"/>
    <row r="25" ht="35.15" customHeight="1" x14ac:dyDescent="0.35"/>
    <row r="26" ht="35.15" customHeight="1" x14ac:dyDescent="0.35"/>
    <row r="27" ht="35.15" customHeight="1" x14ac:dyDescent="0.35"/>
    <row r="28" ht="35.15" customHeight="1" x14ac:dyDescent="0.35"/>
    <row r="29" ht="35.15" customHeight="1" x14ac:dyDescent="0.35"/>
    <row r="30" ht="35.15" customHeight="1" x14ac:dyDescent="0.35"/>
    <row r="31" ht="35.15" customHeight="1" x14ac:dyDescent="0.35"/>
    <row r="32" ht="35.15" customHeight="1" x14ac:dyDescent="0.35"/>
    <row r="33" ht="35.15" customHeight="1" x14ac:dyDescent="0.35"/>
    <row r="34" ht="35.15" customHeight="1" x14ac:dyDescent="0.35"/>
    <row r="35" ht="35.15" customHeight="1" x14ac:dyDescent="0.35"/>
    <row r="36" ht="35.15" customHeight="1" x14ac:dyDescent="0.35"/>
    <row r="37" ht="35.15" customHeight="1" x14ac:dyDescent="0.35"/>
    <row r="38" ht="35.15" customHeight="1" x14ac:dyDescent="0.35"/>
    <row r="39" ht="35.15" customHeight="1" x14ac:dyDescent="0.35"/>
    <row r="40" ht="35.15" customHeight="1" x14ac:dyDescent="0.35"/>
    <row r="41" ht="35.15" customHeight="1" x14ac:dyDescent="0.35"/>
    <row r="42" ht="35.15" customHeight="1" x14ac:dyDescent="0.35"/>
    <row r="43" ht="35.15" customHeight="1" x14ac:dyDescent="0.35"/>
    <row r="44" ht="35.15" customHeight="1" x14ac:dyDescent="0.35"/>
    <row r="45" ht="35.15" customHeight="1" x14ac:dyDescent="0.35"/>
    <row r="46" ht="35.15" customHeight="1" x14ac:dyDescent="0.35"/>
    <row r="47" ht="35.15" customHeight="1" x14ac:dyDescent="0.35"/>
    <row r="48" ht="35.15" customHeight="1" x14ac:dyDescent="0.35"/>
    <row r="49" ht="35.15" customHeight="1" x14ac:dyDescent="0.35"/>
    <row r="50" ht="35.15" customHeight="1" x14ac:dyDescent="0.35"/>
    <row r="51" ht="35.15" customHeight="1" x14ac:dyDescent="0.35"/>
    <row r="52" ht="35.15" customHeight="1" x14ac:dyDescent="0.35"/>
    <row r="53" ht="35.15" customHeight="1" x14ac:dyDescent="0.35"/>
    <row r="54" ht="35.15" customHeight="1" x14ac:dyDescent="0.35"/>
    <row r="55" ht="35.15" customHeight="1" x14ac:dyDescent="0.35"/>
    <row r="56" ht="35.15" customHeight="1" x14ac:dyDescent="0.35"/>
    <row r="57" ht="35.15" customHeight="1" x14ac:dyDescent="0.35"/>
    <row r="58" ht="35.15" customHeight="1" x14ac:dyDescent="0.35"/>
    <row r="59" ht="35.15" customHeight="1" x14ac:dyDescent="0.35"/>
    <row r="60" ht="35.15" customHeight="1" x14ac:dyDescent="0.35"/>
    <row r="61" ht="35.15" customHeight="1" x14ac:dyDescent="0.35"/>
    <row r="62" ht="35.15" customHeight="1" x14ac:dyDescent="0.35"/>
    <row r="63" ht="35.15" customHeight="1" x14ac:dyDescent="0.35"/>
    <row r="64" ht="35.15" customHeight="1" x14ac:dyDescent="0.35"/>
    <row r="65" ht="35.15" customHeight="1" x14ac:dyDescent="0.35"/>
    <row r="66" ht="35.15" customHeight="1" x14ac:dyDescent="0.35"/>
    <row r="67" ht="35.15" customHeight="1" x14ac:dyDescent="0.35"/>
    <row r="68" ht="35.15" customHeight="1" x14ac:dyDescent="0.35"/>
    <row r="69" ht="35.15" customHeight="1" x14ac:dyDescent="0.35"/>
    <row r="70" ht="35.15" customHeight="1" x14ac:dyDescent="0.35"/>
    <row r="71" ht="35.15" customHeight="1" x14ac:dyDescent="0.35"/>
    <row r="72" ht="35.15" customHeight="1" x14ac:dyDescent="0.35"/>
    <row r="73" ht="35.15" customHeight="1" x14ac:dyDescent="0.35"/>
    <row r="74" ht="35.15" customHeight="1" x14ac:dyDescent="0.35"/>
    <row r="75" ht="35.15" customHeight="1" x14ac:dyDescent="0.35"/>
    <row r="76" ht="35.15" customHeight="1" x14ac:dyDescent="0.35"/>
    <row r="77" ht="35.15" customHeight="1" x14ac:dyDescent="0.35"/>
    <row r="78" ht="35.15" customHeight="1" x14ac:dyDescent="0.35"/>
    <row r="79" ht="35.15" customHeight="1" x14ac:dyDescent="0.35"/>
    <row r="80" ht="35.15" customHeight="1" x14ac:dyDescent="0.35"/>
    <row r="81" ht="35.15" customHeight="1" x14ac:dyDescent="0.35"/>
    <row r="82" ht="35.15" customHeight="1" x14ac:dyDescent="0.35"/>
    <row r="83" ht="35.15" customHeight="1" x14ac:dyDescent="0.35"/>
    <row r="84" ht="35.15" customHeight="1" x14ac:dyDescent="0.35"/>
    <row r="85" ht="35.15" customHeight="1" x14ac:dyDescent="0.35"/>
    <row r="86" ht="35.15" customHeight="1" x14ac:dyDescent="0.35"/>
    <row r="87" ht="35.15" customHeight="1" x14ac:dyDescent="0.35"/>
    <row r="88" ht="35.15" customHeight="1" x14ac:dyDescent="0.35"/>
    <row r="89" ht="35.15" customHeight="1" x14ac:dyDescent="0.35"/>
    <row r="90" ht="35.15" customHeight="1" x14ac:dyDescent="0.35"/>
    <row r="91" ht="35.15" customHeight="1" x14ac:dyDescent="0.35"/>
    <row r="92" ht="35.15" customHeight="1" x14ac:dyDescent="0.35"/>
    <row r="93" ht="35.15" customHeight="1" x14ac:dyDescent="0.35"/>
    <row r="94" ht="35.15" customHeight="1" x14ac:dyDescent="0.35"/>
    <row r="95" ht="35.15" customHeight="1" x14ac:dyDescent="0.35"/>
    <row r="96" ht="35.15" customHeight="1" x14ac:dyDescent="0.35"/>
    <row r="97" ht="35.15" customHeight="1" x14ac:dyDescent="0.35"/>
    <row r="98" ht="35.15" customHeight="1" x14ac:dyDescent="0.35"/>
    <row r="99" ht="35.15" customHeight="1" x14ac:dyDescent="0.35"/>
    <row r="100" ht="35.15" customHeight="1" x14ac:dyDescent="0.35"/>
    <row r="101" ht="35.15" customHeight="1" x14ac:dyDescent="0.35"/>
    <row r="102" ht="35.15" customHeight="1" x14ac:dyDescent="0.35"/>
    <row r="103" ht="35.15" customHeight="1" x14ac:dyDescent="0.35"/>
    <row r="104" ht="35.15" customHeight="1" x14ac:dyDescent="0.35"/>
    <row r="105" ht="35.15" customHeight="1" x14ac:dyDescent="0.35"/>
    <row r="106" ht="35.15" customHeight="1" x14ac:dyDescent="0.35"/>
    <row r="107" ht="35.15" customHeight="1" x14ac:dyDescent="0.35"/>
    <row r="108" ht="35.15" customHeight="1" x14ac:dyDescent="0.35"/>
    <row r="109" ht="35.15" customHeight="1" x14ac:dyDescent="0.35"/>
    <row r="110" ht="35.15" customHeight="1" x14ac:dyDescent="0.35"/>
    <row r="111" ht="35.15" customHeight="1" x14ac:dyDescent="0.35"/>
    <row r="112" ht="35.15" customHeight="1" x14ac:dyDescent="0.35"/>
    <row r="113" ht="35.15" customHeight="1" x14ac:dyDescent="0.35"/>
    <row r="114" ht="35.15" customHeight="1" x14ac:dyDescent="0.35"/>
    <row r="115" ht="35.15" customHeight="1" x14ac:dyDescent="0.35"/>
    <row r="116" ht="35.15" customHeight="1" x14ac:dyDescent="0.35"/>
    <row r="117" ht="35.15" customHeight="1" x14ac:dyDescent="0.35"/>
    <row r="118" ht="35.15" customHeight="1" x14ac:dyDescent="0.35"/>
    <row r="119" ht="35.15" customHeight="1" x14ac:dyDescent="0.35"/>
    <row r="120" ht="35.15" customHeight="1" x14ac:dyDescent="0.35"/>
    <row r="121" ht="35.15" customHeight="1" x14ac:dyDescent="0.35"/>
    <row r="122" ht="35.15" customHeight="1" x14ac:dyDescent="0.35"/>
    <row r="123" ht="35.15" customHeight="1" x14ac:dyDescent="0.35"/>
    <row r="124" ht="35.15" customHeight="1" x14ac:dyDescent="0.35"/>
    <row r="125" ht="35.15" customHeight="1" x14ac:dyDescent="0.35"/>
    <row r="126" ht="35.15" customHeight="1" x14ac:dyDescent="0.35"/>
    <row r="127" ht="35.15" customHeight="1" x14ac:dyDescent="0.35"/>
    <row r="128" ht="35.15" customHeight="1" x14ac:dyDescent="0.35"/>
    <row r="129" ht="35.15" customHeight="1" x14ac:dyDescent="0.35"/>
    <row r="130" ht="35.15" customHeight="1" x14ac:dyDescent="0.35"/>
    <row r="131" ht="35.15" customHeight="1" x14ac:dyDescent="0.35"/>
    <row r="132" ht="35.15" customHeight="1" x14ac:dyDescent="0.35"/>
    <row r="133" ht="35.15" customHeight="1" x14ac:dyDescent="0.35"/>
    <row r="134" ht="35.15" customHeight="1" x14ac:dyDescent="0.35"/>
    <row r="135" ht="35.15" customHeight="1" x14ac:dyDescent="0.35"/>
    <row r="136" ht="35.15" customHeight="1" x14ac:dyDescent="0.35"/>
    <row r="137" ht="35.15" customHeight="1" x14ac:dyDescent="0.35"/>
    <row r="138" ht="35.15" customHeight="1" x14ac:dyDescent="0.35"/>
    <row r="139" ht="35.15" customHeight="1" x14ac:dyDescent="0.35"/>
    <row r="140" ht="35.15" customHeight="1" x14ac:dyDescent="0.35"/>
    <row r="141" ht="35.15" customHeight="1" x14ac:dyDescent="0.35"/>
    <row r="142" ht="35.15" customHeight="1" x14ac:dyDescent="0.35"/>
    <row r="143" ht="35.15" customHeight="1" x14ac:dyDescent="0.35"/>
    <row r="144" ht="35.15" customHeight="1" x14ac:dyDescent="0.35"/>
    <row r="145" ht="35.15" customHeight="1" x14ac:dyDescent="0.35"/>
    <row r="146" ht="35.15" customHeight="1" x14ac:dyDescent="0.35"/>
  </sheetData>
  <mergeCells count="5">
    <mergeCell ref="A2:C2"/>
    <mergeCell ref="D2:E2"/>
    <mergeCell ref="F2:G2"/>
    <mergeCell ref="H2:J2"/>
    <mergeCell ref="A1:J1"/>
  </mergeCells>
  <conditionalFormatting sqref="H4:H9">
    <cfRule type="containsText" dxfId="3" priority="1" operator="containsText" text="Blue">
      <formula>NOT(ISERROR(SEARCH("Blue",H4)))</formula>
    </cfRule>
    <cfRule type="containsText" dxfId="2" priority="2" operator="containsText" text="Yellow">
      <formula>NOT(ISERROR(SEARCH("Yellow",H4)))</formula>
    </cfRule>
    <cfRule type="containsText" dxfId="1" priority="3" operator="containsText" text="Red">
      <formula>NOT(ISERROR(SEARCH("Red",H4)))</formula>
    </cfRule>
    <cfRule type="containsText" dxfId="0" priority="4" operator="containsText" text="Green">
      <formula>NOT(ISERROR(SEARCH("Green",H4)))</formula>
    </cfRule>
  </conditionalFormatting>
  <printOptions horizontalCentered="1"/>
  <pageMargins left="0.25" right="0.25" top="0.75" bottom="0.75" header="0.3" footer="0.3"/>
  <pageSetup paperSize="5" scale="74" fitToHeight="0" orientation="landscape" r:id="rId1"/>
  <headerFooter>
    <oddHeader>&amp;L&amp;"Calibri Light,Bold"&amp;14[Enter Your Agency Here]&amp;C&amp;"Calibri Light,Bold"&amp;22Agency Portfolio Report&amp;R&amp;"Calibri Light,Bold"&amp;14As of: Month Day, Year</oddHeader>
    <oddFooter>&amp;LCalifornia Department of Technology (CDT)
Agency State Entity Portfolio Report
Ongoing, Infrastructure&amp;CRevision:  6/2019&amp;RPage &amp;P of &amp;N</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A17127AA-51D4-4099-92FD-E8C4F2A66739}">
          <x14:formula1>
            <xm:f>Dropdowns!$E$4:$E$20</xm:f>
          </x14:formula1>
          <xm:sqref>G4:G9</xm:sqref>
        </x14:dataValidation>
        <x14:dataValidation type="list" allowBlank="1" showInputMessage="1" showErrorMessage="1" xr:uid="{66FA2CD5-80A3-4F47-BFF2-E63F6E8956FD}">
          <x14:formula1>
            <xm:f>Dropdowns!$I$4:$I$6</xm:f>
          </x14:formula1>
          <xm:sqref>H4:H9</xm:sqref>
        </x14:dataValidation>
        <x14:dataValidation type="list" allowBlank="1" showInputMessage="1" showErrorMessage="1" xr:uid="{B1F5EC21-A9F4-4AC8-A92F-1FA43F37442B}">
          <x14:formula1>
            <xm:f>Dropdowns!$N$4:$N$5</xm:f>
          </x14:formula1>
          <xm:sqref>J4:J9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70540-115B-4D3A-9114-5DB1BD8D90AB}">
  <sheetPr>
    <tabColor theme="5" tint="0.39997558519241921"/>
  </sheetPr>
  <dimension ref="A1:J6"/>
  <sheetViews>
    <sheetView workbookViewId="0">
      <selection activeCell="A2" sqref="A2"/>
    </sheetView>
  </sheetViews>
  <sheetFormatPr defaultRowHeight="14.5" x14ac:dyDescent="0.35"/>
  <cols>
    <col min="1" max="10" width="24.81640625" customWidth="1"/>
  </cols>
  <sheetData>
    <row r="1" spans="1:10" ht="36" customHeight="1" x14ac:dyDescent="0.35">
      <c r="A1" s="112" t="s">
        <v>56</v>
      </c>
      <c r="B1" s="112"/>
      <c r="C1" s="112"/>
      <c r="D1" s="112"/>
      <c r="E1" s="112"/>
      <c r="F1" s="112"/>
      <c r="G1" s="112"/>
      <c r="H1" s="112"/>
      <c r="I1" s="112"/>
      <c r="J1" s="112"/>
    </row>
    <row r="2" spans="1:10" ht="15.5" x14ac:dyDescent="0.35">
      <c r="A2" s="47" t="s">
        <v>57</v>
      </c>
      <c r="B2" s="47"/>
      <c r="C2" s="50" t="s">
        <v>58</v>
      </c>
      <c r="D2" s="50"/>
      <c r="E2" s="52" t="s">
        <v>59</v>
      </c>
      <c r="F2" s="52"/>
      <c r="G2" s="115" t="s">
        <v>60</v>
      </c>
      <c r="H2" s="116"/>
      <c r="I2" s="113" t="s">
        <v>61</v>
      </c>
      <c r="J2" s="114"/>
    </row>
    <row r="3" spans="1:10" x14ac:dyDescent="0.35">
      <c r="A3" s="48" t="s">
        <v>62</v>
      </c>
      <c r="B3" s="48" t="s">
        <v>63</v>
      </c>
      <c r="C3" s="51" t="s">
        <v>62</v>
      </c>
      <c r="D3" s="51" t="s">
        <v>63</v>
      </c>
      <c r="E3" s="53" t="s">
        <v>62</v>
      </c>
      <c r="F3" s="53" t="s">
        <v>63</v>
      </c>
      <c r="G3" s="54" t="s">
        <v>62</v>
      </c>
      <c r="H3" s="54" t="s">
        <v>64</v>
      </c>
      <c r="I3" s="55" t="s">
        <v>62</v>
      </c>
      <c r="J3" s="55" t="s">
        <v>63</v>
      </c>
    </row>
    <row r="4" spans="1:10" ht="246.5" x14ac:dyDescent="0.35">
      <c r="A4" s="49" t="s">
        <v>65</v>
      </c>
      <c r="B4" s="48" t="s">
        <v>66</v>
      </c>
      <c r="C4" s="51" t="s">
        <v>67</v>
      </c>
      <c r="D4" s="51" t="s">
        <v>68</v>
      </c>
      <c r="E4" s="53" t="s">
        <v>69</v>
      </c>
      <c r="F4" s="53" t="s">
        <v>70</v>
      </c>
      <c r="G4" s="54" t="s">
        <v>71</v>
      </c>
      <c r="H4" s="54" t="s">
        <v>72</v>
      </c>
      <c r="I4" s="55" t="s">
        <v>73</v>
      </c>
      <c r="J4" s="55" t="s">
        <v>74</v>
      </c>
    </row>
    <row r="5" spans="1:10" ht="319" x14ac:dyDescent="0.35">
      <c r="A5" s="48" t="s">
        <v>75</v>
      </c>
      <c r="B5" s="48" t="s">
        <v>76</v>
      </c>
      <c r="C5" s="51"/>
      <c r="D5" s="51"/>
      <c r="E5" s="53" t="s">
        <v>77</v>
      </c>
      <c r="F5" s="53" t="s">
        <v>70</v>
      </c>
      <c r="G5" s="54" t="s">
        <v>78</v>
      </c>
      <c r="H5" s="54" t="s">
        <v>79</v>
      </c>
      <c r="I5" s="55"/>
      <c r="J5" s="55"/>
    </row>
    <row r="6" spans="1:10" ht="101.5" x14ac:dyDescent="0.35">
      <c r="A6" s="48" t="s">
        <v>80</v>
      </c>
      <c r="B6" s="48" t="s">
        <v>81</v>
      </c>
      <c r="C6" s="51"/>
      <c r="D6" s="51"/>
      <c r="E6" s="53"/>
      <c r="F6" s="53"/>
      <c r="G6" s="54"/>
      <c r="H6" s="54"/>
      <c r="I6" s="55"/>
      <c r="J6" s="55"/>
    </row>
  </sheetData>
  <mergeCells count="3">
    <mergeCell ref="A1:J1"/>
    <mergeCell ref="I2:J2"/>
    <mergeCell ref="G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Instructions">
    <tabColor theme="7" tint="0.59999389629810485"/>
    <pageSetUpPr fitToPage="1"/>
  </sheetPr>
  <dimension ref="A1:K26"/>
  <sheetViews>
    <sheetView showGridLines="0" topLeftCell="B10" zoomScale="85" zoomScaleNormal="85" zoomScalePageLayoutView="50" workbookViewId="0">
      <selection activeCell="B13" sqref="B13"/>
    </sheetView>
  </sheetViews>
  <sheetFormatPr defaultColWidth="0" defaultRowHeight="14.5" x14ac:dyDescent="0.35"/>
  <cols>
    <col min="1" max="1" width="1.81640625" hidden="1" customWidth="1"/>
    <col min="2" max="2" width="29.453125" customWidth="1"/>
    <col min="3" max="3" width="61.26953125" customWidth="1"/>
    <col min="4" max="7" width="35.81640625" customWidth="1"/>
    <col min="8" max="8" width="3" customWidth="1"/>
    <col min="9" max="16384" width="9.26953125" hidden="1"/>
  </cols>
  <sheetData>
    <row r="1" spans="1:11" ht="27" customHeight="1" x14ac:dyDescent="0.6">
      <c r="A1" s="36"/>
      <c r="B1" s="117" t="s">
        <v>82</v>
      </c>
      <c r="C1" s="118"/>
      <c r="D1" s="118"/>
      <c r="E1" s="118"/>
      <c r="F1" s="118"/>
      <c r="G1" s="118"/>
      <c r="H1" s="45"/>
      <c r="I1" s="43"/>
      <c r="J1" s="43"/>
      <c r="K1" s="44"/>
    </row>
    <row r="2" spans="1:11" ht="23.5" x14ac:dyDescent="0.55000000000000004">
      <c r="A2" s="33"/>
      <c r="B2" s="31" t="s">
        <v>83</v>
      </c>
      <c r="C2" s="31" t="s">
        <v>57</v>
      </c>
      <c r="D2" s="31" t="s">
        <v>7</v>
      </c>
      <c r="E2" s="31" t="s">
        <v>8</v>
      </c>
      <c r="F2" s="31" t="s">
        <v>84</v>
      </c>
      <c r="G2" s="31" t="s">
        <v>10</v>
      </c>
    </row>
    <row r="3" spans="1:11" ht="26" x14ac:dyDescent="0.6">
      <c r="A3" s="34"/>
      <c r="B3" s="32" t="s">
        <v>85</v>
      </c>
      <c r="C3" s="32" t="s">
        <v>86</v>
      </c>
      <c r="D3" s="32" t="s">
        <v>86</v>
      </c>
      <c r="E3" s="32" t="s">
        <v>86</v>
      </c>
      <c r="F3" s="32" t="s">
        <v>86</v>
      </c>
      <c r="G3" s="32" t="s">
        <v>86</v>
      </c>
    </row>
    <row r="4" spans="1:11" ht="43.5" x14ac:dyDescent="0.6">
      <c r="A4" s="34"/>
      <c r="B4" s="32" t="s">
        <v>87</v>
      </c>
      <c r="C4" s="32" t="s">
        <v>88</v>
      </c>
      <c r="D4" s="32" t="s">
        <v>89</v>
      </c>
      <c r="E4" s="32" t="s">
        <v>89</v>
      </c>
      <c r="F4" s="32" t="s">
        <v>89</v>
      </c>
      <c r="G4" s="32" t="s">
        <v>90</v>
      </c>
    </row>
    <row r="5" spans="1:11" ht="26" x14ac:dyDescent="0.6">
      <c r="A5" s="34"/>
      <c r="B5" s="32" t="s">
        <v>17</v>
      </c>
      <c r="C5" s="32" t="s">
        <v>91</v>
      </c>
      <c r="D5" s="32" t="s">
        <v>92</v>
      </c>
      <c r="E5" s="32" t="s">
        <v>92</v>
      </c>
      <c r="F5" s="32" t="s">
        <v>93</v>
      </c>
      <c r="G5" s="32" t="s">
        <v>93</v>
      </c>
    </row>
    <row r="6" spans="1:11" ht="137.25" customHeight="1" x14ac:dyDescent="0.6">
      <c r="A6" s="34"/>
      <c r="B6" s="32" t="s">
        <v>18</v>
      </c>
      <c r="C6" s="32" t="s">
        <v>94</v>
      </c>
      <c r="D6" s="32" t="s">
        <v>95</v>
      </c>
      <c r="E6" s="32" t="s">
        <v>95</v>
      </c>
      <c r="F6" s="32"/>
      <c r="G6" s="32"/>
    </row>
    <row r="7" spans="1:11" ht="130.5" x14ac:dyDescent="0.6">
      <c r="A7" s="34"/>
      <c r="B7" s="32" t="s">
        <v>19</v>
      </c>
      <c r="C7" s="32" t="s">
        <v>96</v>
      </c>
      <c r="D7" s="32" t="s">
        <v>97</v>
      </c>
      <c r="E7" s="32" t="s">
        <v>97</v>
      </c>
      <c r="F7" s="32" t="s">
        <v>98</v>
      </c>
      <c r="G7" s="32" t="s">
        <v>98</v>
      </c>
    </row>
    <row r="8" spans="1:11" ht="43.5" x14ac:dyDescent="0.6">
      <c r="A8" s="34"/>
      <c r="B8" s="32" t="s">
        <v>33</v>
      </c>
      <c r="C8" s="32"/>
      <c r="D8" s="32" t="s">
        <v>99</v>
      </c>
      <c r="E8" s="32" t="s">
        <v>99</v>
      </c>
      <c r="F8" s="32"/>
      <c r="G8" s="32"/>
    </row>
    <row r="9" spans="1:11" ht="99" customHeight="1" x14ac:dyDescent="0.6">
      <c r="A9" s="34"/>
      <c r="B9" s="32" t="s">
        <v>20</v>
      </c>
      <c r="C9" s="32" t="s">
        <v>100</v>
      </c>
      <c r="D9" s="32" t="s">
        <v>98</v>
      </c>
      <c r="E9" s="32" t="s">
        <v>98</v>
      </c>
      <c r="F9" s="32" t="s">
        <v>98</v>
      </c>
      <c r="G9" s="32" t="s">
        <v>98</v>
      </c>
    </row>
    <row r="10" spans="1:11" ht="199" customHeight="1" x14ac:dyDescent="0.6">
      <c r="A10" s="34"/>
      <c r="B10" s="32" t="s">
        <v>101</v>
      </c>
      <c r="C10" s="32" t="s">
        <v>102</v>
      </c>
      <c r="D10" s="32" t="s">
        <v>98</v>
      </c>
      <c r="E10" s="32" t="s">
        <v>98</v>
      </c>
      <c r="F10" s="32" t="s">
        <v>98</v>
      </c>
      <c r="G10" s="32" t="s">
        <v>98</v>
      </c>
    </row>
    <row r="11" spans="1:11" ht="87" x14ac:dyDescent="0.6">
      <c r="A11" s="34"/>
      <c r="B11" s="32" t="s">
        <v>22</v>
      </c>
      <c r="C11" s="32" t="s">
        <v>103</v>
      </c>
      <c r="D11" s="32" t="s">
        <v>98</v>
      </c>
      <c r="E11" s="32" t="s">
        <v>98</v>
      </c>
      <c r="F11" s="32" t="s">
        <v>98</v>
      </c>
      <c r="G11" s="32" t="s">
        <v>98</v>
      </c>
    </row>
    <row r="12" spans="1:11" ht="116" x14ac:dyDescent="0.6">
      <c r="A12" s="34"/>
      <c r="B12" s="32" t="s">
        <v>23</v>
      </c>
      <c r="C12" s="32" t="s">
        <v>104</v>
      </c>
      <c r="D12" s="32" t="s">
        <v>98</v>
      </c>
      <c r="E12" s="32" t="s">
        <v>98</v>
      </c>
      <c r="F12" s="32" t="s">
        <v>98</v>
      </c>
      <c r="G12" s="32" t="s">
        <v>98</v>
      </c>
    </row>
    <row r="13" spans="1:11" ht="72.5" x14ac:dyDescent="0.6">
      <c r="A13" s="34"/>
      <c r="B13" s="32" t="s">
        <v>24</v>
      </c>
      <c r="C13" s="32" t="s">
        <v>105</v>
      </c>
      <c r="D13" s="32" t="s">
        <v>106</v>
      </c>
      <c r="E13" s="32" t="s">
        <v>106</v>
      </c>
      <c r="F13" s="32" t="s">
        <v>107</v>
      </c>
      <c r="G13" s="32" t="s">
        <v>107</v>
      </c>
    </row>
    <row r="14" spans="1:11" ht="43.5" x14ac:dyDescent="0.6">
      <c r="A14" s="34"/>
      <c r="B14" s="32" t="s">
        <v>25</v>
      </c>
      <c r="C14" s="32" t="s">
        <v>108</v>
      </c>
      <c r="D14" s="32" t="s">
        <v>108</v>
      </c>
      <c r="E14" s="32" t="s">
        <v>108</v>
      </c>
      <c r="F14" s="32" t="s">
        <v>108</v>
      </c>
      <c r="G14" s="32" t="s">
        <v>108</v>
      </c>
    </row>
    <row r="15" spans="1:11" ht="72.5" x14ac:dyDescent="0.6">
      <c r="A15" s="34"/>
      <c r="B15" s="32" t="s">
        <v>109</v>
      </c>
      <c r="C15" s="32" t="s">
        <v>110</v>
      </c>
      <c r="D15" s="32" t="s">
        <v>98</v>
      </c>
      <c r="E15" s="32" t="s">
        <v>98</v>
      </c>
      <c r="F15" s="32" t="s">
        <v>98</v>
      </c>
      <c r="G15" s="32" t="s">
        <v>98</v>
      </c>
    </row>
    <row r="16" spans="1:11" ht="72.5" x14ac:dyDescent="0.6">
      <c r="A16" s="34"/>
      <c r="B16" s="32" t="s">
        <v>27</v>
      </c>
      <c r="C16" s="32" t="s">
        <v>111</v>
      </c>
      <c r="D16" s="32" t="s">
        <v>98</v>
      </c>
      <c r="E16" s="32" t="s">
        <v>98</v>
      </c>
      <c r="F16" s="32" t="s">
        <v>98</v>
      </c>
      <c r="G16" s="32" t="s">
        <v>98</v>
      </c>
    </row>
    <row r="17" spans="1:7" ht="203" x14ac:dyDescent="0.6">
      <c r="A17" s="34"/>
      <c r="B17" s="32" t="s">
        <v>112</v>
      </c>
      <c r="C17" s="32" t="s">
        <v>113</v>
      </c>
      <c r="D17" s="32" t="s">
        <v>113</v>
      </c>
      <c r="E17" s="32" t="s">
        <v>113</v>
      </c>
      <c r="F17" s="32" t="s">
        <v>113</v>
      </c>
      <c r="G17" s="32" t="s">
        <v>113</v>
      </c>
    </row>
    <row r="18" spans="1:7" ht="58" x14ac:dyDescent="0.6">
      <c r="A18" s="34"/>
      <c r="B18" s="32" t="s">
        <v>34</v>
      </c>
      <c r="C18" s="32" t="s">
        <v>98</v>
      </c>
      <c r="D18" s="32" t="s">
        <v>114</v>
      </c>
      <c r="E18" s="32" t="s">
        <v>115</v>
      </c>
      <c r="F18" s="32" t="s">
        <v>116</v>
      </c>
      <c r="G18" s="32" t="s">
        <v>116</v>
      </c>
    </row>
    <row r="19" spans="1:7" ht="72.5" x14ac:dyDescent="0.6">
      <c r="A19" s="34"/>
      <c r="B19" s="32" t="s">
        <v>35</v>
      </c>
      <c r="C19" s="32" t="s">
        <v>98</v>
      </c>
      <c r="D19" s="32" t="s">
        <v>117</v>
      </c>
      <c r="E19" s="32" t="s">
        <v>118</v>
      </c>
      <c r="F19" s="32" t="s">
        <v>119</v>
      </c>
      <c r="G19" s="32" t="s">
        <v>119</v>
      </c>
    </row>
    <row r="20" spans="1:7" ht="43.5" x14ac:dyDescent="0.6">
      <c r="A20" s="34"/>
      <c r="B20" s="32" t="s">
        <v>36</v>
      </c>
      <c r="C20" s="32" t="s">
        <v>98</v>
      </c>
      <c r="D20" s="32" t="s">
        <v>120</v>
      </c>
      <c r="E20" s="32" t="s">
        <v>120</v>
      </c>
      <c r="F20" s="32" t="s">
        <v>98</v>
      </c>
      <c r="G20" s="32" t="s">
        <v>98</v>
      </c>
    </row>
    <row r="21" spans="1:7" ht="58" x14ac:dyDescent="0.6">
      <c r="A21" s="34"/>
      <c r="B21" s="32" t="s">
        <v>37</v>
      </c>
      <c r="C21" s="32" t="s">
        <v>98</v>
      </c>
      <c r="D21" s="32" t="s">
        <v>121</v>
      </c>
      <c r="E21" s="32" t="s">
        <v>121</v>
      </c>
      <c r="F21" s="32" t="s">
        <v>98</v>
      </c>
      <c r="G21" s="32" t="s">
        <v>98</v>
      </c>
    </row>
    <row r="22" spans="1:7" ht="26" x14ac:dyDescent="0.6">
      <c r="A22" s="34"/>
      <c r="B22" s="32" t="s">
        <v>38</v>
      </c>
      <c r="C22" s="32" t="s">
        <v>98</v>
      </c>
      <c r="D22" s="32" t="s">
        <v>122</v>
      </c>
      <c r="E22" s="32" t="s">
        <v>122</v>
      </c>
      <c r="F22" s="32" t="s">
        <v>98</v>
      </c>
      <c r="G22" s="32" t="s">
        <v>98</v>
      </c>
    </row>
    <row r="23" spans="1:7" ht="188.5" x14ac:dyDescent="0.6">
      <c r="A23" s="34"/>
      <c r="B23" s="32" t="s">
        <v>39</v>
      </c>
      <c r="C23" s="32" t="s">
        <v>98</v>
      </c>
      <c r="D23" s="32" t="s">
        <v>123</v>
      </c>
      <c r="E23" s="32" t="s">
        <v>123</v>
      </c>
      <c r="F23" s="32" t="s">
        <v>98</v>
      </c>
      <c r="G23" s="32" t="s">
        <v>98</v>
      </c>
    </row>
    <row r="24" spans="1:7" ht="169" x14ac:dyDescent="0.6">
      <c r="A24" s="34"/>
      <c r="B24" s="32" t="s">
        <v>50</v>
      </c>
      <c r="C24" s="32" t="s">
        <v>98</v>
      </c>
      <c r="D24" s="56" t="s">
        <v>124</v>
      </c>
      <c r="E24" s="56" t="s">
        <v>125</v>
      </c>
      <c r="F24" s="56" t="s">
        <v>126</v>
      </c>
      <c r="G24" s="56" t="s">
        <v>126</v>
      </c>
    </row>
    <row r="25" spans="1:7" ht="87" x14ac:dyDescent="0.35">
      <c r="B25" s="46" t="s">
        <v>127</v>
      </c>
      <c r="C25" s="46" t="s">
        <v>128</v>
      </c>
      <c r="D25" s="46" t="s">
        <v>129</v>
      </c>
      <c r="E25" s="46" t="s">
        <v>129</v>
      </c>
      <c r="F25" s="46" t="s">
        <v>130</v>
      </c>
      <c r="G25" s="46" t="s">
        <v>131</v>
      </c>
    </row>
    <row r="26" spans="1:7" ht="43.5" x14ac:dyDescent="0.35">
      <c r="B26" s="32" t="s">
        <v>30</v>
      </c>
      <c r="C26" s="32" t="s">
        <v>132</v>
      </c>
      <c r="D26" s="32" t="s">
        <v>132</v>
      </c>
      <c r="E26" s="32" t="s">
        <v>132</v>
      </c>
      <c r="F26" s="32" t="s">
        <v>132</v>
      </c>
      <c r="G26" s="32" t="s">
        <v>132</v>
      </c>
    </row>
  </sheetData>
  <mergeCells count="1">
    <mergeCell ref="B1:G1"/>
  </mergeCells>
  <printOptions horizontalCentered="1"/>
  <pageMargins left="0.25" right="0.25" top="0.75" bottom="0.75" header="0.3" footer="0.3"/>
  <pageSetup paperSize="5" scale="62" fitToHeight="2" orientation="landscape" r:id="rId1"/>
  <headerFooter>
    <oddFooter>&amp;LCalifornia Department of Technology (CDT)
Agency State Entity Portfolio Report 
References and Instructions&amp;R&amp;P
6/2019</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5" tint="0.79998168889431442"/>
    <pageSetUpPr fitToPage="1"/>
  </sheetPr>
  <dimension ref="A1"/>
  <sheetViews>
    <sheetView showGridLines="0" showRowColHeaders="0" workbookViewId="0">
      <selection activeCell="P29" sqref="P29"/>
    </sheetView>
  </sheetViews>
  <sheetFormatPr defaultRowHeight="14.5" x14ac:dyDescent="0.35"/>
  <sheetData/>
  <pageMargins left="0.25" right="0.25" top="0.75" bottom="0.75" header="0.3" footer="0.3"/>
  <pageSetup paperSize="5"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porting_x0020_Month xmlns="b2d6e711-3e17-4231-b2e3-598fb9af2c65" xsi:nil="true"/>
    <lcf76f155ced4ddcb4097134ff3c332f xmlns="b2d6e711-3e17-4231-b2e3-598fb9af2c65">
      <Terms xmlns="http://schemas.microsoft.com/office/infopath/2007/PartnerControls"/>
    </lcf76f155ced4ddcb4097134ff3c332f>
    <TaxCatchAll xmlns="c436a804-7e1a-419f-b30d-27024cfbfd30" xsi:nil="true"/>
    <Department xmlns="b2d6e711-3e17-4231-b2e3-598fb9af2c65" xsi:nil="true"/>
    <Top_x0020_10 xmlns="b2d6e711-3e17-4231-b2e3-598fb9af2c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d I G j 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d I G 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S B o 1 Y o i k e 4 D g A A A B E A A A A T A B w A R m 9 y b X V s Y X M v U 2 V j d G l v b j E u b S C i G A A o o B Q A A A A A A A A A A A A A A A A A A A A A A A A A A A A r T k 0 u y c z P U w i G 0 I b W A F B L A Q I t A B Q A A g A I A H S B o 1 b S 3 U r R p A A A A P Y A A A A S A A A A A A A A A A A A A A A A A A A A A A B D b 2 5 m a W c v U G F j a 2 F n Z S 5 4 b W x Q S w E C L Q A U A A I A C A B 0 g a N W D 8 r p q 6 Q A A A D p A A A A E w A A A A A A A A A A A A A A A A D w A A A A W 0 N v b n R l b n R f V H l w Z X N d L n h t b F B L A Q I t A B Q A A g A I A H S B o 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l 3 F + C e 0 h R a B 9 r P M o 1 w D e A A A A A A I A A A A A A A N m A A D A A A A A E A A A A H E i s Y f z l N M + e O H n r t Q 0 Q t A A A A A A B I A A A K A A A A A Q A A A A U e n Q g W 4 X W r q p / T J F Z 1 i 8 k l A A A A A 3 C a g d J g s f 3 D c O n l x t 2 i w v e 7 t 4 l Z B g N C l A l r 3 V t C 1 9 j K K V D y k j O T K X + i H l I T j H 8 u r x A u 1 3 W 2 d 2 G 9 A i e H 1 n g A j 5 p j W a G D A T 8 q W V q H b 7 G Z S R 6 R Q A A A A r 0 C z A 5 r 1 u 6 l 2 m L / e E j F k / W h n Z 4 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5504C0F23CB00479A274D137C637391" ma:contentTypeVersion="16" ma:contentTypeDescription="Create a new document." ma:contentTypeScope="" ma:versionID="ae7c8ca2bcffbbbd33a0c8b6666cd29f">
  <xsd:schema xmlns:xsd="http://www.w3.org/2001/XMLSchema" xmlns:xs="http://www.w3.org/2001/XMLSchema" xmlns:p="http://schemas.microsoft.com/office/2006/metadata/properties" xmlns:ns2="b2d6e711-3e17-4231-b2e3-598fb9af2c65" xmlns:ns3="c436a804-7e1a-419f-b30d-27024cfbfd30" targetNamespace="http://schemas.microsoft.com/office/2006/metadata/properties" ma:root="true" ma:fieldsID="4f6766b503a88b1738a348090d56d5c6" ns2:_="" ns3:_="">
    <xsd:import namespace="b2d6e711-3e17-4231-b2e3-598fb9af2c65"/>
    <xsd:import namespace="c436a804-7e1a-419f-b30d-27024cfbfd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epartment" minOccurs="0"/>
                <xsd:element ref="ns2:Reporting_x0020_Month" minOccurs="0"/>
                <xsd:element ref="ns2:Top_x0020_10"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6e711-3e17-4231-b2e3-598fb9af2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partment" ma:index="12" nillable="true" ma:displayName="Department" ma:description="CHHSA Departments" ma:format="Dropdown" ma:internalName="Department">
      <xsd:simpleType>
        <xsd:restriction base="dms:Choice">
          <xsd:enumeration value="Department of State Hospitals"/>
          <xsd:enumeration value="Department of Social Services"/>
          <xsd:enumeration value="Department of Health Care Services"/>
        </xsd:restriction>
      </xsd:simpleType>
    </xsd:element>
    <xsd:element name="Reporting_x0020_Month" ma:index="13" nillable="true" ma:displayName="Reporting Month" ma:format="Dropdown" ma:internalName="Reporting_x0020_Month">
      <xsd:simpleType>
        <xsd:restriction base="dms:Choice">
          <xsd:enumeration value="Mar 2020"/>
          <xsd:enumeration value="Apr 2020"/>
          <xsd:enumeration value="May 2020"/>
          <xsd:enumeration value="Jun 2020"/>
          <xsd:enumeration value="Jul 2020"/>
          <xsd:enumeration value="Aug 2020"/>
          <xsd:enumeration value="Sep 2020"/>
          <xsd:enumeration value="Oct 2020"/>
          <xsd:enumeration value="Nov 2020"/>
          <xsd:enumeration value="Dec 2020"/>
        </xsd:restriction>
      </xsd:simpleType>
    </xsd:element>
    <xsd:element name="Top_x0020_10" ma:index="14" nillable="true" ma:displayName="Top 10" ma:format="Dropdown" ma:internalName="Top_x0020_10">
      <xsd:simpleType>
        <xsd:restriction base="dms:Choice">
          <xsd:enumeration value="Yes"/>
          <xsd:enumeration value="No"/>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d85b81-22a8-4a7a-997e-9063e893ba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36a804-7e1a-419f-b30d-27024cfbfd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7489da-1209-4ae4-81a7-3808ee43d923}" ma:internalName="TaxCatchAll" ma:showField="CatchAllData" ma:web="c436a804-7e1a-419f-b30d-27024cfbfd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732ADA-68D8-4D9D-A8B5-43F653A7EC7D}">
  <ds:schemaRefs>
    <ds:schemaRef ds:uri="http://schemas.microsoft.com/office/2006/metadata/properties"/>
    <ds:schemaRef ds:uri="http://schemas.microsoft.com/office/infopath/2007/PartnerControls"/>
    <ds:schemaRef ds:uri="b2d6e711-3e17-4231-b2e3-598fb9af2c65"/>
    <ds:schemaRef ds:uri="c436a804-7e1a-419f-b30d-27024cfbfd30"/>
  </ds:schemaRefs>
</ds:datastoreItem>
</file>

<file path=customXml/itemProps2.xml><?xml version="1.0" encoding="utf-8"?>
<ds:datastoreItem xmlns:ds="http://schemas.openxmlformats.org/officeDocument/2006/customXml" ds:itemID="{A9DD0A69-E5D2-4875-8E47-2A75CAEBDBFF}">
  <ds:schemaRefs>
    <ds:schemaRef ds:uri="http://schemas.microsoft.com/sharepoint/v3/contenttype/forms"/>
  </ds:schemaRefs>
</ds:datastoreItem>
</file>

<file path=customXml/itemProps3.xml><?xml version="1.0" encoding="utf-8"?>
<ds:datastoreItem xmlns:ds="http://schemas.openxmlformats.org/officeDocument/2006/customXml" ds:itemID="{D2795E2D-7027-4DFC-AC40-101C80BF8E62}">
  <ds:schemaRefs>
    <ds:schemaRef ds:uri="http://schemas.microsoft.com/DataMashup"/>
  </ds:schemaRefs>
</ds:datastoreItem>
</file>

<file path=customXml/itemProps4.xml><?xml version="1.0" encoding="utf-8"?>
<ds:datastoreItem xmlns:ds="http://schemas.openxmlformats.org/officeDocument/2006/customXml" ds:itemID="{50887B19-0534-4268-98E8-43320F6ED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6e711-3e17-4231-b2e3-598fb9af2c65"/>
    <ds:schemaRef ds:uri="c436a804-7e1a-419f-b30d-27024cfbf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 Sheet</vt:lpstr>
      <vt:lpstr>PAL</vt:lpstr>
      <vt:lpstr>Non Delegated</vt:lpstr>
      <vt:lpstr>Delegated</vt:lpstr>
      <vt:lpstr>Ongoing</vt:lpstr>
      <vt:lpstr>Infrastructure</vt:lpstr>
      <vt:lpstr>Business Rules</vt:lpstr>
      <vt:lpstr>References and Instructions</vt:lpstr>
      <vt:lpstr>Dropdown Values</vt:lpstr>
      <vt:lpstr>Dropdowns</vt:lpstr>
      <vt:lpstr>'Cover Sheet'!Print_Area</vt:lpstr>
      <vt:lpstr>Delegated!Print_Area</vt:lpstr>
      <vt:lpstr>Infrastructure!Print_Area</vt:lpstr>
      <vt:lpstr>'Non Delegated'!Print_Area</vt:lpstr>
      <vt:lpstr>Ongoing!Print_Area</vt:lpstr>
      <vt:lpstr>PAL!Print_Area</vt:lpstr>
      <vt:lpstr>'References and Instructions'!Print_Titles</vt:lpstr>
      <vt:lpstr>vAgencyName</vt:lpstr>
      <vt:lpstr>vReportDay</vt:lpstr>
      <vt:lpstr>vReportMonth</vt:lpstr>
      <vt:lpstr>vReportYear</vt:lpstr>
    </vt:vector>
  </TitlesOfParts>
  <Manager/>
  <Company>California Department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A.5 Agency State Entity Portfolio Report</dc:title>
  <dc:subject>Agency State Entity Portfolio Report</dc:subject>
  <dc:creator>California Department of Technology;CDT Office of Statewide Project Delivery</dc:creator>
  <cp:keywords>SIMM 19A;A.5 Portfolio Report;PAL;IT Projects;Reportable;Non-reportable;CDT</cp:keywords>
  <dc:description/>
  <cp:lastModifiedBy>Salem Wali-Ali</cp:lastModifiedBy>
  <cp:revision/>
  <dcterms:created xsi:type="dcterms:W3CDTF">2017-07-12T19:10:23Z</dcterms:created>
  <dcterms:modified xsi:type="dcterms:W3CDTF">2023-07-03T21:45:19Z</dcterms:modified>
  <cp:category>PAL;SIMM 19A</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0x01010095504C0F23CB00479A274D137C637391</vt:lpwstr>
  </property>
  <property fmtid="{D5CDD505-2E9C-101B-9397-08002B2CF9AE}" pid="3" name="MediaServiceImageTags">
    <vt:lpwstr/>
  </property>
</Properties>
</file>